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20490" windowHeight="7455" tabRatio="256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</sheets>
  <calcPr calcId="152511"/>
</workbook>
</file>

<file path=xl/calcChain.xml><?xml version="1.0" encoding="utf-8"?>
<calcChain xmlns="http://schemas.openxmlformats.org/spreadsheetml/2006/main">
  <c r="F167" i="1" l="1"/>
  <c r="O167" i="1"/>
  <c r="N167" i="1"/>
  <c r="M167" i="1"/>
  <c r="L167" i="1"/>
  <c r="K167" i="1"/>
  <c r="J167" i="1"/>
  <c r="I167" i="1"/>
  <c r="H167" i="1"/>
  <c r="G167" i="1"/>
  <c r="E167" i="1"/>
  <c r="D167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G138" i="1"/>
  <c r="D138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O99" i="1"/>
  <c r="N99" i="1"/>
  <c r="M99" i="1"/>
  <c r="L99" i="1"/>
  <c r="K99" i="1"/>
  <c r="J99" i="1"/>
  <c r="I99" i="1"/>
  <c r="H99" i="1"/>
  <c r="G99" i="1"/>
  <c r="F99" i="1"/>
  <c r="E99" i="1"/>
  <c r="D99" i="1"/>
  <c r="O68" i="1" l="1"/>
  <c r="N68" i="1"/>
  <c r="M68" i="1"/>
  <c r="L68" i="1"/>
  <c r="K68" i="1" l="1"/>
  <c r="J68" i="1"/>
  <c r="I68" i="1"/>
  <c r="H68" i="1"/>
  <c r="G68" i="1"/>
  <c r="F68" i="1"/>
  <c r="E68" i="1"/>
  <c r="D68" i="1"/>
  <c r="O56" i="1"/>
  <c r="N56" i="1"/>
  <c r="M56" i="1"/>
  <c r="L56" i="1"/>
  <c r="K56" i="1"/>
  <c r="J56" i="1"/>
  <c r="I56" i="1"/>
  <c r="H56" i="1"/>
  <c r="G56" i="1"/>
  <c r="F56" i="1"/>
  <c r="E56" i="1"/>
  <c r="D56" i="1"/>
  <c r="O43" i="1" l="1"/>
  <c r="N43" i="1"/>
  <c r="M43" i="1"/>
  <c r="L43" i="1"/>
  <c r="K43" i="1"/>
  <c r="J43" i="1"/>
  <c r="I43" i="1"/>
  <c r="H43" i="1"/>
  <c r="G43" i="1"/>
  <c r="F43" i="1"/>
  <c r="E43" i="1"/>
  <c r="D43" i="1"/>
  <c r="O20" i="1" l="1"/>
  <c r="N20" i="1"/>
  <c r="M20" i="1"/>
  <c r="L20" i="1"/>
  <c r="K20" i="1"/>
  <c r="J20" i="1"/>
  <c r="I20" i="1"/>
  <c r="H20" i="1"/>
  <c r="F20" i="1"/>
  <c r="E20" i="1"/>
  <c r="D20" i="1"/>
  <c r="O31" i="1" l="1"/>
  <c r="N31" i="1"/>
  <c r="M31" i="1"/>
  <c r="L31" i="1"/>
  <c r="K31" i="1"/>
  <c r="J31" i="1"/>
  <c r="I31" i="1"/>
  <c r="H31" i="1"/>
  <c r="F31" i="1"/>
  <c r="E31" i="1"/>
  <c r="D31" i="1"/>
  <c r="G31" i="1" l="1"/>
</calcChain>
</file>

<file path=xl/sharedStrings.xml><?xml version="1.0" encoding="utf-8"?>
<sst xmlns="http://schemas.openxmlformats.org/spreadsheetml/2006/main" count="365" uniqueCount="122">
  <si>
    <t xml:space="preserve">Наименование блюда </t>
  </si>
  <si>
    <t xml:space="preserve"> </t>
  </si>
  <si>
    <t>С</t>
  </si>
  <si>
    <t xml:space="preserve">Fe               </t>
  </si>
  <si>
    <t>Е</t>
  </si>
  <si>
    <t xml:space="preserve">белки          </t>
  </si>
  <si>
    <t xml:space="preserve">жиры           </t>
  </si>
  <si>
    <t xml:space="preserve">углеводы     </t>
  </si>
  <si>
    <t xml:space="preserve">Са               </t>
  </si>
  <si>
    <t xml:space="preserve">Mg              </t>
  </si>
  <si>
    <t xml:space="preserve">P                 </t>
  </si>
  <si>
    <t>ИТОГО/1-5дн/</t>
  </si>
  <si>
    <t>Масса порции   /гр/</t>
  </si>
  <si>
    <t>Пищевые вещества/гр/</t>
  </si>
  <si>
    <t>ЭЦ,           ккл</t>
  </si>
  <si>
    <t>Витамины/мг/</t>
  </si>
  <si>
    <t>Минеральные вещества/мг/</t>
  </si>
  <si>
    <t xml:space="preserve">В1 </t>
  </si>
  <si>
    <t xml:space="preserve"> А           </t>
  </si>
  <si>
    <t>№    РЕЦЕПТ.</t>
  </si>
  <si>
    <t>Сезон: осенне-зимний.</t>
  </si>
  <si>
    <t>День 1. Понедельник.  Горячий завтрак.</t>
  </si>
  <si>
    <t>День 2. Вторник.  Горячий завтрак.</t>
  </si>
  <si>
    <t>День 3. Среда.  Горячий завтрак.</t>
  </si>
  <si>
    <t>День 4. Четверг.  Горячий завтрак.</t>
  </si>
  <si>
    <t>День 5. Пятница.  Горячий завтрак.</t>
  </si>
  <si>
    <t>№    РЕЦЕПТ,</t>
  </si>
  <si>
    <t>В1 (мг)</t>
  </si>
  <si>
    <t xml:space="preserve">витамин А (мкг)          </t>
  </si>
  <si>
    <t>Неделя: вторая.</t>
  </si>
  <si>
    <t>Утверждаю:</t>
  </si>
  <si>
    <t>День 6. Суббота.  Горячий завтрак.</t>
  </si>
  <si>
    <t>71М</t>
  </si>
  <si>
    <t>Огурец свежий</t>
  </si>
  <si>
    <t>290М/330М/ссж</t>
  </si>
  <si>
    <t>Макаронные изделия отварные</t>
  </si>
  <si>
    <t>377М/ссж</t>
  </si>
  <si>
    <t>Чай с лимоном</t>
  </si>
  <si>
    <t>Хлеб йодированный</t>
  </si>
  <si>
    <t>234М/ссж</t>
  </si>
  <si>
    <t>Котлеты или биточки рыбные (горбуша)</t>
  </si>
  <si>
    <t>312 М/ссж</t>
  </si>
  <si>
    <t>Картофельное пюре</t>
  </si>
  <si>
    <t>269М/ссж</t>
  </si>
  <si>
    <t>Котлеты особые (свино-говяжьи)</t>
  </si>
  <si>
    <t>Помидоры порционные</t>
  </si>
  <si>
    <t>379М/ссж</t>
  </si>
  <si>
    <t>Кофейный напиток с молоком</t>
  </si>
  <si>
    <t>245М/330М</t>
  </si>
  <si>
    <t>302М/ссж</t>
  </si>
  <si>
    <t>Рис отварной</t>
  </si>
  <si>
    <t>М/ссж377</t>
  </si>
  <si>
    <t>255М/332М/ссж</t>
  </si>
  <si>
    <t>Печень по-строгановски</t>
  </si>
  <si>
    <t>15М</t>
  </si>
  <si>
    <t>Сыр порционный</t>
  </si>
  <si>
    <t>14М</t>
  </si>
  <si>
    <t>Масло порциями</t>
  </si>
  <si>
    <t>Фрукты (яблоки)</t>
  </si>
  <si>
    <t>419 К/ссж</t>
  </si>
  <si>
    <t>Кофейный напиток злаковый на молоке</t>
  </si>
  <si>
    <t>320К/ссж</t>
  </si>
  <si>
    <t>171М/ссж</t>
  </si>
  <si>
    <t>Каша гречневая рассыпчатая</t>
  </si>
  <si>
    <t>239М/331М</t>
  </si>
  <si>
    <t>312М/ссж</t>
  </si>
  <si>
    <t>Тефтели рыбные</t>
  </si>
  <si>
    <t>Катофельное пюре</t>
  </si>
  <si>
    <t>Помидоры св. парционные</t>
  </si>
  <si>
    <t>День 10. Четверг. Горячий завтрак.</t>
  </si>
  <si>
    <t>309М/ссж</t>
  </si>
  <si>
    <t xml:space="preserve">        </t>
  </si>
  <si>
    <t xml:space="preserve">          </t>
  </si>
  <si>
    <t xml:space="preserve">                Меню </t>
  </si>
  <si>
    <t>Сезон: осенне-зимний</t>
  </si>
  <si>
    <t>День 11. Пятница. Горячий завтрак</t>
  </si>
  <si>
    <t>291М/ссж</t>
  </si>
  <si>
    <t>Неделя: вторая</t>
  </si>
  <si>
    <t>День 12. Суббота. Горячий завтрак</t>
  </si>
  <si>
    <t>Какао с молоком</t>
  </si>
  <si>
    <t>382М/ссж</t>
  </si>
  <si>
    <t>Куры тушеные в соусе, 50/40</t>
  </si>
  <si>
    <t>67М/ссж</t>
  </si>
  <si>
    <t>Винегрет овощной</t>
  </si>
  <si>
    <t>45М/ссж</t>
  </si>
  <si>
    <t>Салат из белокачанной капусты</t>
  </si>
  <si>
    <t>Каша гречневая</t>
  </si>
  <si>
    <t>312М.ссж</t>
  </si>
  <si>
    <t>138.2</t>
  </si>
  <si>
    <t>0.16</t>
  </si>
  <si>
    <t>25.94</t>
  </si>
  <si>
    <t>377М,ссж</t>
  </si>
  <si>
    <t>382М.ссж</t>
  </si>
  <si>
    <t>Директор МОАУ ООШ № 22</t>
  </si>
  <si>
    <t>для обучающихся с 7 до 11 лет МОАУ ООШ№  22</t>
  </si>
  <si>
    <t xml:space="preserve">__________________ В.А.Ковшик </t>
  </si>
  <si>
    <t>309М,ссж</t>
  </si>
  <si>
    <t>макаронныеизделия отварные</t>
  </si>
  <si>
    <t>Неделя:вторая</t>
  </si>
  <si>
    <t>Неделя: первая</t>
  </si>
  <si>
    <t xml:space="preserve">Неделя: первая </t>
  </si>
  <si>
    <t>Куриное филе  в соусе</t>
  </si>
  <si>
    <t>Неделя:первая</t>
  </si>
  <si>
    <t>Плов из  филе (курицы)</t>
  </si>
  <si>
    <t>б/н</t>
  </si>
  <si>
    <t>Салат из морской капусты</t>
  </si>
  <si>
    <t>73М/ссж</t>
  </si>
  <si>
    <t>Икра кабачковая</t>
  </si>
  <si>
    <t>377/Мссж</t>
  </si>
  <si>
    <t>Филе куринное тушенное в соусе(50/40)</t>
  </si>
  <si>
    <t>Батон йодированный</t>
  </si>
  <si>
    <t>День 7. Среда.  Горячий завтрак.</t>
  </si>
  <si>
    <t>День 8. Понедельник .  Горячий завтрак.</t>
  </si>
  <si>
    <t>День 9. Вторник .  Горячий завтрак.</t>
  </si>
  <si>
    <t xml:space="preserve">Пельмени </t>
  </si>
  <si>
    <t>175М/ссж</t>
  </si>
  <si>
    <t>Каша молочная "Дружба"</t>
  </si>
  <si>
    <t>120М/ссж</t>
  </si>
  <si>
    <t>Суп молочный с макаронными изделиями</t>
  </si>
  <si>
    <t xml:space="preserve">возраст с 7 до 11 лет  </t>
  </si>
  <si>
    <t>МЕНю разработано на основании Стандарта  оказания услуги по обеспечению  горячим  питанием  обучающихся  государственных и муниципальных  общеобразовательных  организаций Амурской области</t>
  </si>
  <si>
    <t>«____» _______________2022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</si>
</sst>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1" xfId="0" applyFont="1" applyBorder="1"/>
    <xf numFmtId="0" fontId="0" fillId="0" borderId="0" xfId="0" applyBorder="1"/>
    <xf numFmtId="0" fontId="0" fillId="0" borderId="0" xfId="0" applyFill="1" applyBorder="1"/>
    <xf numFmtId="164" fontId="0" fillId="0" borderId="1" xfId="0" applyNumberFormat="1" applyBorder="1"/>
    <xf numFmtId="164" fontId="0" fillId="0" borderId="0" xfId="0" applyNumberFormat="1"/>
    <xf numFmtId="0" fontId="5" fillId="0" borderId="0" xfId="0" applyFont="1"/>
    <xf numFmtId="164" fontId="5" fillId="0" borderId="0" xfId="0" applyNumberFormat="1" applyFont="1"/>
    <xf numFmtId="2" fontId="5" fillId="0" borderId="0" xfId="0" applyNumberFormat="1" applyFont="1"/>
    <xf numFmtId="2" fontId="0" fillId="0" borderId="1" xfId="0" applyNumberFormat="1" applyBorder="1"/>
    <xf numFmtId="0" fontId="0" fillId="0" borderId="0" xfId="0" applyFont="1" applyBorder="1"/>
    <xf numFmtId="164" fontId="0" fillId="0" borderId="0" xfId="0" applyNumberFormat="1" applyBorder="1"/>
    <xf numFmtId="2" fontId="0" fillId="0" borderId="1" xfId="0" applyNumberFormat="1" applyFont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0" fillId="0" borderId="0" xfId="0" applyAlignment="1"/>
    <xf numFmtId="0" fontId="0" fillId="0" borderId="1" xfId="0" applyBorder="1" applyAlignment="1">
      <alignment horizontal="right" vertical="top"/>
    </xf>
    <xf numFmtId="2" fontId="0" fillId="0" borderId="1" xfId="0" applyNumberFormat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/>
    <xf numFmtId="0" fontId="4" fillId="0" borderId="0" xfId="0" applyFont="1" applyAlignment="1">
      <alignment horizontal="left" indent="7"/>
    </xf>
    <xf numFmtId="0" fontId="0" fillId="0" borderId="0" xfId="0" applyAlignment="1">
      <alignment horizontal="left" indent="7"/>
    </xf>
    <xf numFmtId="0" fontId="4" fillId="0" borderId="0" xfId="0" applyFont="1" applyAlignment="1">
      <alignment horizontal="left" vertical="center" indent="8"/>
    </xf>
    <xf numFmtId="0" fontId="0" fillId="0" borderId="0" xfId="0" applyAlignment="1">
      <alignment horizontal="left" indent="8"/>
    </xf>
    <xf numFmtId="0" fontId="4" fillId="0" borderId="0" xfId="0" applyFont="1" applyAlignment="1">
      <alignment horizontal="left" indent="10"/>
    </xf>
    <xf numFmtId="0" fontId="3" fillId="0" borderId="0" xfId="0" applyFont="1" applyAlignment="1">
      <alignment horizontal="left" vertical="top" indent="7"/>
    </xf>
    <xf numFmtId="0" fontId="6" fillId="0" borderId="0" xfId="0" applyFont="1"/>
    <xf numFmtId="0" fontId="0" fillId="0" borderId="0" xfId="0" applyBorder="1" applyAlignment="1">
      <alignment horizontal="right"/>
    </xf>
    <xf numFmtId="2" fontId="0" fillId="0" borderId="0" xfId="0" applyNumberFormat="1" applyBorder="1"/>
    <xf numFmtId="0" fontId="0" fillId="0" borderId="1" xfId="0" applyBorder="1" applyAlignment="1">
      <alignment horizontal="center"/>
    </xf>
    <xf numFmtId="9" fontId="0" fillId="0" borderId="0" xfId="1" applyFont="1"/>
    <xf numFmtId="165" fontId="0" fillId="0" borderId="0" xfId="1" applyNumberFormat="1" applyFont="1"/>
    <xf numFmtId="0" fontId="0" fillId="0" borderId="1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8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3" fillId="2" borderId="9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indent="35"/>
    </xf>
    <xf numFmtId="0" fontId="1" fillId="0" borderId="0" xfId="0" applyFont="1" applyAlignment="1">
      <alignment horizontal="left" vertical="center" indent="3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 indent="1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8"/>
  <sheetViews>
    <sheetView tabSelected="1" workbookViewId="0">
      <selection activeCell="A157" sqref="A157:P169"/>
    </sheetView>
  </sheetViews>
  <sheetFormatPr defaultRowHeight="15" x14ac:dyDescent="0.25"/>
  <cols>
    <col min="1" max="1" width="10.28515625" customWidth="1"/>
    <col min="2" max="2" width="25" customWidth="1"/>
    <col min="3" max="3" width="9.42578125" customWidth="1"/>
    <col min="4" max="4" width="8.85546875" customWidth="1"/>
    <col min="5" max="5" width="7.7109375" customWidth="1"/>
    <col min="6" max="6" width="9.28515625" customWidth="1"/>
    <col min="7" max="7" width="7.42578125" customWidth="1"/>
    <col min="8" max="10" width="7.7109375" customWidth="1"/>
    <col min="11" max="11" width="6.42578125" customWidth="1"/>
    <col min="12" max="13" width="7.7109375" customWidth="1"/>
    <col min="14" max="14" width="9.140625" customWidth="1"/>
    <col min="15" max="15" width="7.7109375" customWidth="1"/>
  </cols>
  <sheetData>
    <row r="1" spans="1:29" ht="15" customHeight="1" x14ac:dyDescent="0.25">
      <c r="B1" s="82"/>
      <c r="C1" s="82"/>
      <c r="D1" s="82"/>
      <c r="E1" s="5"/>
      <c r="F1" s="4"/>
      <c r="G1" s="4"/>
      <c r="H1" s="4"/>
      <c r="I1" s="4"/>
      <c r="J1" s="28" t="s">
        <v>30</v>
      </c>
      <c r="K1" s="28"/>
      <c r="L1" s="28"/>
      <c r="M1" s="28"/>
      <c r="N1" s="29"/>
      <c r="O1" s="29"/>
    </row>
    <row r="2" spans="1:29" ht="46.5" customHeight="1" x14ac:dyDescent="0.25">
      <c r="B2" s="82"/>
      <c r="C2" s="82"/>
      <c r="D2" s="82"/>
      <c r="E2" s="82"/>
      <c r="F2" s="5"/>
      <c r="G2" s="5"/>
      <c r="H2" s="5"/>
      <c r="I2" s="22"/>
      <c r="J2" s="33" t="s">
        <v>93</v>
      </c>
      <c r="K2" s="33"/>
      <c r="L2" s="33"/>
      <c r="M2" s="33"/>
      <c r="N2" s="29"/>
      <c r="O2" s="29"/>
    </row>
    <row r="3" spans="1:29" ht="27.75" customHeight="1" x14ac:dyDescent="0.25">
      <c r="B3" s="85"/>
      <c r="C3" s="85"/>
      <c r="D3" s="85"/>
      <c r="E3" s="85"/>
      <c r="F3" s="5"/>
      <c r="G3" s="5"/>
      <c r="H3" s="5"/>
      <c r="I3" s="4"/>
      <c r="J3" s="30" t="s">
        <v>95</v>
      </c>
      <c r="K3" s="30"/>
      <c r="L3" s="30"/>
      <c r="M3" s="30"/>
      <c r="N3" s="31"/>
      <c r="O3" s="31"/>
    </row>
    <row r="4" spans="1:29" ht="15" customHeight="1" x14ac:dyDescent="0.25">
      <c r="B4" s="85"/>
      <c r="C4" s="85"/>
      <c r="D4" s="85"/>
      <c r="E4" s="85"/>
      <c r="F4" s="5"/>
      <c r="G4" s="5"/>
      <c r="H4" s="5"/>
      <c r="I4" s="4"/>
      <c r="J4" s="32" t="s">
        <v>121</v>
      </c>
      <c r="K4" s="32"/>
      <c r="L4" s="32"/>
      <c r="M4" s="32"/>
      <c r="N4" s="87"/>
      <c r="O4" s="23"/>
      <c r="P4" s="23"/>
    </row>
    <row r="5" spans="1:29" ht="15" customHeight="1" x14ac:dyDescent="0.25">
      <c r="B5" s="6"/>
      <c r="C5" s="6"/>
      <c r="D5" s="6"/>
      <c r="E5" s="6"/>
      <c r="F5" s="5"/>
      <c r="G5" s="5"/>
      <c r="H5" s="5"/>
      <c r="I5" s="4"/>
      <c r="J5" s="21"/>
      <c r="K5" s="21"/>
      <c r="L5" s="21"/>
      <c r="M5" s="21"/>
    </row>
    <row r="6" spans="1:29" ht="15.75" x14ac:dyDescent="0.25">
      <c r="B6" s="83" t="s">
        <v>73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</row>
    <row r="7" spans="1:29" ht="15.75" x14ac:dyDescent="0.25">
      <c r="B7" s="84" t="s">
        <v>94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29" ht="15.75" x14ac:dyDescent="0.25">
      <c r="B8" s="83" t="s">
        <v>119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</row>
    <row r="9" spans="1:29" ht="15.75" x14ac:dyDescent="0.25"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</row>
    <row r="10" spans="1:29" ht="15.75" x14ac:dyDescent="0.25">
      <c r="B10" s="74" t="s">
        <v>29</v>
      </c>
      <c r="C10" s="74"/>
      <c r="D10" s="74"/>
      <c r="E10" s="74"/>
    </row>
    <row r="11" spans="1:29" ht="15.75" x14ac:dyDescent="0.25">
      <c r="B11" s="34" t="s">
        <v>21</v>
      </c>
      <c r="D11" s="34"/>
    </row>
    <row r="12" spans="1:29" ht="15" customHeight="1" x14ac:dyDescent="0.25">
      <c r="A12" s="80" t="s">
        <v>19</v>
      </c>
      <c r="B12" s="76" t="s">
        <v>0</v>
      </c>
      <c r="C12" s="78" t="s">
        <v>12</v>
      </c>
      <c r="D12" s="69" t="s">
        <v>13</v>
      </c>
      <c r="E12" s="70"/>
      <c r="F12" s="71"/>
      <c r="G12" s="72" t="s">
        <v>14</v>
      </c>
      <c r="H12" s="69" t="s">
        <v>15</v>
      </c>
      <c r="I12" s="70"/>
      <c r="J12" s="70"/>
      <c r="K12" s="71"/>
      <c r="L12" s="69" t="s">
        <v>16</v>
      </c>
      <c r="M12" s="70"/>
      <c r="N12" s="70"/>
      <c r="O12" s="71"/>
    </row>
    <row r="13" spans="1:29" ht="27.95" customHeight="1" x14ac:dyDescent="0.25">
      <c r="A13" s="81"/>
      <c r="B13" s="77"/>
      <c r="C13" s="79"/>
      <c r="D13" s="2" t="s">
        <v>5</v>
      </c>
      <c r="E13" s="2" t="s">
        <v>6</v>
      </c>
      <c r="F13" s="2" t="s">
        <v>7</v>
      </c>
      <c r="G13" s="73"/>
      <c r="H13" s="2" t="s">
        <v>17</v>
      </c>
      <c r="I13" s="2" t="s">
        <v>2</v>
      </c>
      <c r="J13" s="2" t="s">
        <v>18</v>
      </c>
      <c r="K13" s="2" t="s">
        <v>4</v>
      </c>
      <c r="L13" s="2" t="s">
        <v>8</v>
      </c>
      <c r="M13" s="2" t="s">
        <v>10</v>
      </c>
      <c r="N13" s="2" t="s">
        <v>9</v>
      </c>
      <c r="O13" s="2" t="s">
        <v>3</v>
      </c>
    </row>
    <row r="14" spans="1:29" x14ac:dyDescent="0.25">
      <c r="A14" s="3" t="s">
        <v>32</v>
      </c>
      <c r="B14" s="3" t="s">
        <v>45</v>
      </c>
      <c r="C14" s="7">
        <v>60</v>
      </c>
      <c r="D14" s="3">
        <v>0.66</v>
      </c>
      <c r="E14" s="3">
        <v>1.1200000000000001</v>
      </c>
      <c r="F14" s="3">
        <v>2.2799999999999998</v>
      </c>
      <c r="G14" s="11">
        <v>14.4</v>
      </c>
      <c r="H14" s="3">
        <v>0.03</v>
      </c>
      <c r="I14" s="16">
        <v>15</v>
      </c>
      <c r="J14" s="3"/>
      <c r="K14" s="3">
        <v>0.42</v>
      </c>
      <c r="L14" s="16">
        <v>8.4</v>
      </c>
      <c r="M14" s="3">
        <v>15.6</v>
      </c>
      <c r="N14" s="16">
        <v>12</v>
      </c>
      <c r="O14" s="3">
        <v>0.54</v>
      </c>
    </row>
    <row r="15" spans="1:29" ht="26.25" thickBot="1" x14ac:dyDescent="0.3">
      <c r="A15" s="58" t="s">
        <v>34</v>
      </c>
      <c r="B15" s="59" t="s">
        <v>109</v>
      </c>
      <c r="C15" s="60">
        <v>90</v>
      </c>
      <c r="D15" s="60">
        <v>14.61</v>
      </c>
      <c r="E15" s="60">
        <v>14.61</v>
      </c>
      <c r="F15" s="60">
        <v>2.46</v>
      </c>
      <c r="G15" s="60">
        <v>200.21</v>
      </c>
      <c r="H15" s="60">
        <v>0.1</v>
      </c>
      <c r="I15" s="60">
        <v>1.54</v>
      </c>
      <c r="J15" s="60">
        <v>62.5</v>
      </c>
      <c r="K15" s="60">
        <v>0.74</v>
      </c>
      <c r="L15" s="60">
        <v>21.68</v>
      </c>
      <c r="M15" s="60">
        <v>129.08000000000001</v>
      </c>
      <c r="N15" s="60">
        <v>15.74</v>
      </c>
      <c r="O15" s="60">
        <v>1.27</v>
      </c>
    </row>
    <row r="16" spans="1:29" ht="30" x14ac:dyDescent="0.25">
      <c r="A16" s="7" t="s">
        <v>46</v>
      </c>
      <c r="B16" s="40" t="s">
        <v>47</v>
      </c>
      <c r="C16" s="3">
        <v>180</v>
      </c>
      <c r="D16" s="16">
        <v>3.41</v>
      </c>
      <c r="E16" s="16">
        <v>2.65</v>
      </c>
      <c r="F16" s="16">
        <v>15.7</v>
      </c>
      <c r="G16" s="16">
        <v>97.29</v>
      </c>
      <c r="H16" s="16">
        <v>0.02</v>
      </c>
      <c r="I16" s="16">
        <v>0.69</v>
      </c>
      <c r="J16" s="16">
        <v>9</v>
      </c>
      <c r="K16" s="16"/>
      <c r="L16" s="16">
        <v>111.81</v>
      </c>
      <c r="M16" s="16">
        <v>81</v>
      </c>
      <c r="N16" s="16">
        <v>12.6</v>
      </c>
      <c r="O16" s="16">
        <v>0.13</v>
      </c>
    </row>
    <row r="17" spans="1:15" ht="30" x14ac:dyDescent="0.25">
      <c r="A17" s="7" t="s">
        <v>96</v>
      </c>
      <c r="B17" s="40" t="s">
        <v>97</v>
      </c>
      <c r="C17" s="3">
        <v>150</v>
      </c>
      <c r="D17" s="16">
        <v>5.85</v>
      </c>
      <c r="E17" s="16">
        <v>2.86</v>
      </c>
      <c r="F17" s="16">
        <v>37.4</v>
      </c>
      <c r="G17" s="16">
        <v>199</v>
      </c>
      <c r="H17" s="16">
        <v>0.09</v>
      </c>
      <c r="I17" s="16"/>
      <c r="J17" s="16">
        <v>12</v>
      </c>
      <c r="K17" s="16">
        <v>0.83</v>
      </c>
      <c r="L17" s="16">
        <v>11.89</v>
      </c>
      <c r="M17" s="16">
        <v>47.24</v>
      </c>
      <c r="N17" s="16">
        <v>8.5500000000000007</v>
      </c>
      <c r="O17" s="16">
        <v>0.86</v>
      </c>
    </row>
    <row r="18" spans="1:15" x14ac:dyDescent="0.25">
      <c r="A18" s="7"/>
      <c r="B18" s="3" t="s">
        <v>38</v>
      </c>
      <c r="C18" s="3">
        <v>40</v>
      </c>
      <c r="D18" s="3">
        <v>3.04</v>
      </c>
      <c r="E18" s="16">
        <v>1.1200000000000001</v>
      </c>
      <c r="F18" s="3">
        <v>20.56</v>
      </c>
      <c r="G18" s="16">
        <v>104.48</v>
      </c>
      <c r="H18" s="3">
        <v>0.06</v>
      </c>
      <c r="I18" s="16">
        <v>0.8</v>
      </c>
      <c r="J18" s="16"/>
      <c r="K18" s="3"/>
      <c r="L18" s="16">
        <v>68</v>
      </c>
      <c r="M18" s="16">
        <v>54.93</v>
      </c>
      <c r="N18" s="16">
        <v>4.8</v>
      </c>
      <c r="O18" s="3">
        <v>0.48</v>
      </c>
    </row>
    <row r="19" spans="1:15" x14ac:dyDescent="0.25">
      <c r="A19" s="3"/>
      <c r="B19" s="3"/>
      <c r="C19" s="3"/>
      <c r="D19" s="3"/>
      <c r="E19" s="16"/>
      <c r="F19" s="16"/>
      <c r="G19" s="11"/>
      <c r="H19" s="16"/>
      <c r="I19" s="3"/>
      <c r="J19" s="16"/>
      <c r="K19" s="16"/>
      <c r="L19" s="19"/>
      <c r="M19" s="3"/>
      <c r="N19" s="16"/>
      <c r="O19" s="16"/>
    </row>
    <row r="20" spans="1:15" x14ac:dyDescent="0.25">
      <c r="A20" s="3"/>
      <c r="B20" s="3"/>
      <c r="C20" s="3"/>
      <c r="D20" s="3">
        <f t="shared" ref="D20:O20" si="0">SUM(D14:D19)</f>
        <v>27.57</v>
      </c>
      <c r="E20" s="16">
        <f t="shared" si="0"/>
        <v>22.36</v>
      </c>
      <c r="F20" s="16">
        <f t="shared" si="0"/>
        <v>78.399999999999991</v>
      </c>
      <c r="G20" s="11">
        <v>1216.3800000000001</v>
      </c>
      <c r="H20" s="16">
        <f t="shared" si="0"/>
        <v>0.3</v>
      </c>
      <c r="I20" s="3">
        <f t="shared" si="0"/>
        <v>18.03</v>
      </c>
      <c r="J20" s="16">
        <f t="shared" si="0"/>
        <v>83.5</v>
      </c>
      <c r="K20" s="16">
        <f t="shared" si="0"/>
        <v>1.9899999999999998</v>
      </c>
      <c r="L20" s="19">
        <f t="shared" si="0"/>
        <v>221.77999999999997</v>
      </c>
      <c r="M20" s="3">
        <f t="shared" si="0"/>
        <v>327.85</v>
      </c>
      <c r="N20" s="16">
        <f t="shared" si="0"/>
        <v>53.69</v>
      </c>
      <c r="O20" s="16">
        <f t="shared" si="0"/>
        <v>3.28</v>
      </c>
    </row>
    <row r="21" spans="1:15" ht="15.75" x14ac:dyDescent="0.25">
      <c r="B21" s="34" t="s">
        <v>20</v>
      </c>
    </row>
    <row r="22" spans="1:15" ht="15.75" x14ac:dyDescent="0.25">
      <c r="B22" s="74" t="s">
        <v>98</v>
      </c>
      <c r="C22" s="74"/>
      <c r="D22" s="74"/>
      <c r="E22" s="74"/>
    </row>
    <row r="23" spans="1:15" ht="15.75" x14ac:dyDescent="0.25">
      <c r="B23" s="34" t="s">
        <v>22</v>
      </c>
      <c r="D23" s="34"/>
    </row>
    <row r="24" spans="1:15" ht="15" customHeight="1" x14ac:dyDescent="0.25">
      <c r="A24" s="80" t="s">
        <v>19</v>
      </c>
      <c r="B24" s="76" t="s">
        <v>0</v>
      </c>
      <c r="C24" s="78" t="s">
        <v>12</v>
      </c>
      <c r="D24" s="69" t="s">
        <v>13</v>
      </c>
      <c r="E24" s="70"/>
      <c r="F24" s="71"/>
      <c r="G24" s="72" t="s">
        <v>14</v>
      </c>
      <c r="H24" s="69" t="s">
        <v>15</v>
      </c>
      <c r="I24" s="70"/>
      <c r="J24" s="70"/>
      <c r="K24" s="71"/>
      <c r="L24" s="69" t="s">
        <v>16</v>
      </c>
      <c r="M24" s="70"/>
      <c r="N24" s="70"/>
      <c r="O24" s="71"/>
    </row>
    <row r="25" spans="1:15" s="1" customFormat="1" ht="27.95" customHeight="1" x14ac:dyDescent="0.25">
      <c r="A25" s="81"/>
      <c r="B25" s="77"/>
      <c r="C25" s="79"/>
      <c r="D25" s="2" t="s">
        <v>5</v>
      </c>
      <c r="E25" s="2" t="s">
        <v>6</v>
      </c>
      <c r="F25" s="2" t="s">
        <v>7</v>
      </c>
      <c r="G25" s="73"/>
      <c r="H25" s="2" t="s">
        <v>17</v>
      </c>
      <c r="I25" s="2" t="s">
        <v>2</v>
      </c>
      <c r="J25" s="2" t="s">
        <v>18</v>
      </c>
      <c r="K25" s="2" t="s">
        <v>4</v>
      </c>
      <c r="L25" s="2" t="s">
        <v>8</v>
      </c>
      <c r="M25" s="2" t="s">
        <v>10</v>
      </c>
      <c r="N25" s="2" t="s">
        <v>9</v>
      </c>
      <c r="O25" s="2" t="s">
        <v>3</v>
      </c>
    </row>
    <row r="26" spans="1:15" ht="28.9" customHeight="1" thickBot="1" x14ac:dyDescent="0.3">
      <c r="A26" s="62" t="s">
        <v>84</v>
      </c>
      <c r="B26" s="63" t="s">
        <v>85</v>
      </c>
      <c r="C26" s="64">
        <v>60</v>
      </c>
      <c r="D26" s="64">
        <v>0.92</v>
      </c>
      <c r="E26" s="65">
        <v>2.0499999999999998</v>
      </c>
      <c r="F26" s="64">
        <v>4.62</v>
      </c>
      <c r="G26" s="64">
        <v>41.22</v>
      </c>
      <c r="H26" s="65">
        <v>0.02</v>
      </c>
      <c r="I26" s="64">
        <v>21.45</v>
      </c>
      <c r="J26" s="64"/>
      <c r="K26" s="65">
        <v>0.95</v>
      </c>
      <c r="L26" s="64">
        <v>24.18</v>
      </c>
      <c r="M26" s="64">
        <v>17.91</v>
      </c>
      <c r="N26" s="65">
        <v>9.8000000000000007</v>
      </c>
      <c r="O26" s="64">
        <v>0.33</v>
      </c>
    </row>
    <row r="27" spans="1:15" ht="30" x14ac:dyDescent="0.25">
      <c r="A27" s="3" t="s">
        <v>48</v>
      </c>
      <c r="B27" s="40" t="s">
        <v>81</v>
      </c>
      <c r="C27" s="3">
        <v>90</v>
      </c>
      <c r="D27" s="16">
        <v>14.49</v>
      </c>
      <c r="E27" s="16">
        <v>13.55</v>
      </c>
      <c r="F27" s="16">
        <v>4.1500000000000004</v>
      </c>
      <c r="G27" s="11">
        <v>196.61</v>
      </c>
      <c r="H27" s="3">
        <v>0.09</v>
      </c>
      <c r="I27" s="45">
        <v>0.8</v>
      </c>
      <c r="J27" s="16">
        <v>12</v>
      </c>
      <c r="K27" s="16">
        <v>0.44</v>
      </c>
      <c r="L27" s="16">
        <v>25.12</v>
      </c>
      <c r="M27" s="16">
        <v>155.96</v>
      </c>
      <c r="N27" s="3">
        <v>22.46</v>
      </c>
      <c r="O27" s="3">
        <v>2.17</v>
      </c>
    </row>
    <row r="28" spans="1:15" x14ac:dyDescent="0.25">
      <c r="A28" s="3" t="s">
        <v>49</v>
      </c>
      <c r="B28" s="3" t="s">
        <v>86</v>
      </c>
      <c r="C28" s="3">
        <v>150</v>
      </c>
      <c r="D28" s="16">
        <v>3.81</v>
      </c>
      <c r="E28" s="16">
        <v>3.08</v>
      </c>
      <c r="F28" s="16">
        <v>40.01</v>
      </c>
      <c r="G28" s="16">
        <v>202.95</v>
      </c>
      <c r="H28" s="3">
        <v>0.04</v>
      </c>
      <c r="I28" s="25"/>
      <c r="J28" s="16">
        <v>14</v>
      </c>
      <c r="K28" s="16">
        <v>0.25</v>
      </c>
      <c r="L28" s="16">
        <v>5.71</v>
      </c>
      <c r="M28" s="16">
        <v>82.16</v>
      </c>
      <c r="N28" s="3">
        <v>27.03</v>
      </c>
      <c r="O28" s="3">
        <v>0.55000000000000004</v>
      </c>
    </row>
    <row r="29" spans="1:15" x14ac:dyDescent="0.25">
      <c r="A29" s="3" t="s">
        <v>51</v>
      </c>
      <c r="B29" s="3" t="s">
        <v>37</v>
      </c>
      <c r="C29" s="7">
        <v>187</v>
      </c>
      <c r="D29" s="3">
        <v>0.05</v>
      </c>
      <c r="E29" s="3">
        <v>0.01</v>
      </c>
      <c r="F29" s="16">
        <v>9.17</v>
      </c>
      <c r="G29" s="16">
        <v>37.96</v>
      </c>
      <c r="H29" s="16">
        <v>0</v>
      </c>
      <c r="I29" s="25">
        <v>2.5</v>
      </c>
      <c r="J29" s="16"/>
      <c r="K29" s="16">
        <v>0.01</v>
      </c>
      <c r="L29" s="16">
        <v>7.35</v>
      </c>
      <c r="M29" s="16">
        <v>9.56</v>
      </c>
      <c r="N29" s="16">
        <v>5.12</v>
      </c>
      <c r="O29" s="3">
        <v>0.88</v>
      </c>
    </row>
    <row r="30" spans="1:15" x14ac:dyDescent="0.25">
      <c r="A30" s="7"/>
      <c r="B30" s="3" t="s">
        <v>110</v>
      </c>
      <c r="C30" s="3">
        <v>45</v>
      </c>
      <c r="D30" s="16">
        <v>3.42</v>
      </c>
      <c r="E30" s="16">
        <v>1.26</v>
      </c>
      <c r="F30" s="16">
        <v>23.13</v>
      </c>
      <c r="G30" s="16">
        <v>117.54</v>
      </c>
      <c r="H30" s="16">
        <v>7.0000000000000007E-2</v>
      </c>
      <c r="I30" s="16">
        <v>0.09</v>
      </c>
      <c r="J30" s="16">
        <v>0</v>
      </c>
      <c r="K30" s="16">
        <v>0</v>
      </c>
      <c r="L30" s="16">
        <v>76.5</v>
      </c>
      <c r="M30" s="16">
        <v>61.8</v>
      </c>
      <c r="N30" s="16">
        <v>5.4</v>
      </c>
      <c r="O30" s="16">
        <v>0.54</v>
      </c>
    </row>
    <row r="31" spans="1:15" x14ac:dyDescent="0.25">
      <c r="A31" s="7"/>
      <c r="B31" s="3"/>
      <c r="C31" s="3"/>
      <c r="D31" s="16">
        <f t="shared" ref="D31:O31" si="1">SUM(D26:D30)</f>
        <v>22.689999999999998</v>
      </c>
      <c r="E31" s="16">
        <f t="shared" si="1"/>
        <v>19.950000000000003</v>
      </c>
      <c r="F31" s="16">
        <f t="shared" si="1"/>
        <v>81.08</v>
      </c>
      <c r="G31" s="11">
        <f t="shared" si="1"/>
        <v>596.28</v>
      </c>
      <c r="H31" s="16">
        <f t="shared" si="1"/>
        <v>0.22</v>
      </c>
      <c r="I31" s="3">
        <f t="shared" si="1"/>
        <v>24.84</v>
      </c>
      <c r="J31" s="16">
        <f t="shared" si="1"/>
        <v>26</v>
      </c>
      <c r="K31" s="3">
        <f t="shared" si="1"/>
        <v>1.65</v>
      </c>
      <c r="L31" s="16">
        <f t="shared" si="1"/>
        <v>138.86000000000001</v>
      </c>
      <c r="M31" s="16">
        <f t="shared" si="1"/>
        <v>327.39</v>
      </c>
      <c r="N31" s="16">
        <f t="shared" si="1"/>
        <v>69.810000000000016</v>
      </c>
      <c r="O31" s="3">
        <f t="shared" si="1"/>
        <v>4.47</v>
      </c>
    </row>
    <row r="32" spans="1:15" x14ac:dyDescent="0.25">
      <c r="A32" s="35"/>
      <c r="B32" s="9"/>
      <c r="C32" s="9"/>
      <c r="D32" s="36"/>
      <c r="E32" s="36"/>
      <c r="F32" s="36"/>
      <c r="G32" s="18"/>
      <c r="H32" s="36"/>
      <c r="I32" s="9"/>
      <c r="J32" s="36"/>
      <c r="K32" s="9"/>
      <c r="L32" s="36"/>
      <c r="M32" s="36"/>
      <c r="N32" s="36"/>
      <c r="O32" s="9"/>
    </row>
    <row r="33" spans="1:15" ht="15.75" x14ac:dyDescent="0.25">
      <c r="B33" s="34" t="s">
        <v>20</v>
      </c>
    </row>
    <row r="34" spans="1:15" ht="15.75" x14ac:dyDescent="0.25">
      <c r="B34" s="74" t="s">
        <v>77</v>
      </c>
      <c r="C34" s="74"/>
      <c r="D34" s="74"/>
      <c r="E34" s="74"/>
    </row>
    <row r="35" spans="1:15" ht="15.75" x14ac:dyDescent="0.25">
      <c r="B35" s="34" t="s">
        <v>23</v>
      </c>
      <c r="D35" s="34"/>
    </row>
    <row r="36" spans="1:15" ht="15" customHeight="1" x14ac:dyDescent="0.25">
      <c r="A36" s="80" t="s">
        <v>19</v>
      </c>
      <c r="B36" s="76" t="s">
        <v>0</v>
      </c>
      <c r="C36" s="78" t="s">
        <v>12</v>
      </c>
      <c r="D36" s="69" t="s">
        <v>13</v>
      </c>
      <c r="E36" s="70"/>
      <c r="F36" s="71"/>
      <c r="G36" s="72" t="s">
        <v>14</v>
      </c>
      <c r="H36" s="69" t="s">
        <v>15</v>
      </c>
      <c r="I36" s="70"/>
      <c r="J36" s="70"/>
      <c r="K36" s="71"/>
      <c r="L36" s="69" t="s">
        <v>16</v>
      </c>
      <c r="M36" s="70"/>
      <c r="N36" s="70"/>
      <c r="O36" s="71"/>
    </row>
    <row r="37" spans="1:15" ht="27.95" customHeight="1" x14ac:dyDescent="0.25">
      <c r="A37" s="81"/>
      <c r="B37" s="77"/>
      <c r="C37" s="79"/>
      <c r="D37" s="2" t="s">
        <v>5</v>
      </c>
      <c r="E37" s="2" t="s">
        <v>6</v>
      </c>
      <c r="F37" s="2" t="s">
        <v>7</v>
      </c>
      <c r="G37" s="73"/>
      <c r="H37" s="2" t="s">
        <v>17</v>
      </c>
      <c r="I37" s="2" t="s">
        <v>2</v>
      </c>
      <c r="J37" s="2" t="s">
        <v>18</v>
      </c>
      <c r="K37" s="2" t="s">
        <v>4</v>
      </c>
      <c r="L37" s="2" t="s">
        <v>8</v>
      </c>
      <c r="M37" s="2" t="s">
        <v>10</v>
      </c>
      <c r="N37" s="2" t="s">
        <v>9</v>
      </c>
      <c r="O37" s="2" t="s">
        <v>3</v>
      </c>
    </row>
    <row r="38" spans="1:15" x14ac:dyDescent="0.25">
      <c r="A38" s="3" t="s">
        <v>32</v>
      </c>
      <c r="B38" s="3" t="s">
        <v>33</v>
      </c>
      <c r="C38" s="7">
        <v>60</v>
      </c>
      <c r="D38" s="48">
        <v>0.42</v>
      </c>
      <c r="E38" s="48">
        <v>6.0000000000000001E-3</v>
      </c>
      <c r="F38" s="48">
        <v>1.1399999999999999</v>
      </c>
      <c r="G38" s="51">
        <v>7.2</v>
      </c>
      <c r="H38" s="48">
        <v>0.03</v>
      </c>
      <c r="I38" s="48">
        <v>2.94</v>
      </c>
      <c r="J38" s="48"/>
      <c r="K38" s="48">
        <v>0.06</v>
      </c>
      <c r="L38" s="48">
        <v>10.199999999999999</v>
      </c>
      <c r="M38" s="50">
        <v>18</v>
      </c>
      <c r="N38" s="50">
        <v>8.4</v>
      </c>
      <c r="O38" s="48">
        <v>0.3</v>
      </c>
    </row>
    <row r="39" spans="1:15" ht="28.9" customHeight="1" x14ac:dyDescent="0.25">
      <c r="A39" s="40" t="s">
        <v>52</v>
      </c>
      <c r="B39" s="3" t="s">
        <v>53</v>
      </c>
      <c r="C39" s="7">
        <v>90</v>
      </c>
      <c r="D39" s="16">
        <v>12.76</v>
      </c>
      <c r="E39" s="16">
        <v>8.9</v>
      </c>
      <c r="F39" s="16">
        <v>6.83</v>
      </c>
      <c r="G39" s="16">
        <v>159.41</v>
      </c>
      <c r="H39" s="16">
        <v>0.23</v>
      </c>
      <c r="I39" s="16">
        <v>23.06</v>
      </c>
      <c r="J39" s="16">
        <v>5509.15</v>
      </c>
      <c r="K39" s="16">
        <v>2.4700000000000002</v>
      </c>
      <c r="L39" s="16">
        <v>23.79</v>
      </c>
      <c r="M39" s="16">
        <v>226.57</v>
      </c>
      <c r="N39" s="16">
        <v>15.1</v>
      </c>
      <c r="O39" s="16">
        <v>4.79</v>
      </c>
    </row>
    <row r="40" spans="1:15" x14ac:dyDescent="0.25">
      <c r="A40" s="3" t="s">
        <v>49</v>
      </c>
      <c r="B40" s="3" t="s">
        <v>50</v>
      </c>
      <c r="C40" s="7">
        <v>150</v>
      </c>
      <c r="D40" s="16">
        <v>3.81</v>
      </c>
      <c r="E40" s="16">
        <v>3.08</v>
      </c>
      <c r="F40" s="16">
        <v>40.01</v>
      </c>
      <c r="G40" s="11">
        <v>202.95</v>
      </c>
      <c r="H40" s="16">
        <v>0.04</v>
      </c>
      <c r="I40" s="16"/>
      <c r="J40" s="16">
        <v>14</v>
      </c>
      <c r="K40" s="16">
        <v>0.25</v>
      </c>
      <c r="L40" s="16">
        <v>5.71</v>
      </c>
      <c r="M40" s="16">
        <v>82.16</v>
      </c>
      <c r="N40" s="16">
        <v>27.03</v>
      </c>
      <c r="O40" s="16">
        <v>0.55000000000000004</v>
      </c>
    </row>
    <row r="41" spans="1:15" x14ac:dyDescent="0.25">
      <c r="A41" s="57" t="s">
        <v>80</v>
      </c>
      <c r="B41" s="55" t="s">
        <v>79</v>
      </c>
      <c r="C41" s="56">
        <v>187</v>
      </c>
      <c r="D41" s="48">
        <v>3.59</v>
      </c>
      <c r="E41" s="48">
        <v>2.85</v>
      </c>
      <c r="F41" s="48">
        <v>15.71</v>
      </c>
      <c r="G41" s="51">
        <v>104.05</v>
      </c>
      <c r="H41" s="48">
        <v>0.02</v>
      </c>
      <c r="I41" s="50">
        <v>0.54</v>
      </c>
      <c r="J41" s="48">
        <v>9.1199999999999992</v>
      </c>
      <c r="K41" s="48">
        <v>0.01</v>
      </c>
      <c r="L41" s="48">
        <v>113.12</v>
      </c>
      <c r="M41" s="48">
        <v>107.2</v>
      </c>
      <c r="N41" s="48">
        <v>29.6</v>
      </c>
      <c r="O41" s="48">
        <v>1</v>
      </c>
    </row>
    <row r="42" spans="1:15" x14ac:dyDescent="0.25">
      <c r="A42" s="7"/>
      <c r="B42" s="3" t="s">
        <v>38</v>
      </c>
      <c r="C42" s="3">
        <v>40</v>
      </c>
      <c r="D42" s="16">
        <v>3.04</v>
      </c>
      <c r="E42" s="16">
        <v>1.1200000000000001</v>
      </c>
      <c r="F42" s="16">
        <v>20.56</v>
      </c>
      <c r="G42" s="16">
        <v>104.48</v>
      </c>
      <c r="H42" s="16">
        <v>0.06</v>
      </c>
      <c r="I42" s="16">
        <v>0.8</v>
      </c>
      <c r="J42" s="16"/>
      <c r="K42" s="16"/>
      <c r="L42" s="16">
        <v>68</v>
      </c>
      <c r="M42" s="16">
        <v>54.93</v>
      </c>
      <c r="N42" s="16">
        <v>4.8</v>
      </c>
      <c r="O42" s="16">
        <v>0.48</v>
      </c>
    </row>
    <row r="43" spans="1:15" x14ac:dyDescent="0.25">
      <c r="A43" s="3"/>
      <c r="B43" s="3"/>
      <c r="C43" s="3"/>
      <c r="D43" s="16">
        <f t="shared" ref="D43:O43" si="2">SUM(D38:D42)</f>
        <v>23.619999999999997</v>
      </c>
      <c r="E43" s="16">
        <f t="shared" si="2"/>
        <v>15.956</v>
      </c>
      <c r="F43" s="16">
        <f t="shared" si="2"/>
        <v>84.25</v>
      </c>
      <c r="G43" s="11">
        <f t="shared" si="2"/>
        <v>578.08999999999992</v>
      </c>
      <c r="H43" s="16">
        <f t="shared" si="2"/>
        <v>0.38</v>
      </c>
      <c r="I43" s="16">
        <f t="shared" si="2"/>
        <v>27.34</v>
      </c>
      <c r="J43" s="16">
        <f t="shared" si="2"/>
        <v>5532.2699999999995</v>
      </c>
      <c r="K43" s="16">
        <f t="shared" si="2"/>
        <v>2.79</v>
      </c>
      <c r="L43" s="16">
        <f t="shared" si="2"/>
        <v>220.82</v>
      </c>
      <c r="M43" s="16">
        <f t="shared" si="2"/>
        <v>488.86</v>
      </c>
      <c r="N43" s="16">
        <f t="shared" si="2"/>
        <v>84.929999999999993</v>
      </c>
      <c r="O43" s="16">
        <f t="shared" si="2"/>
        <v>7.1199999999999992</v>
      </c>
    </row>
    <row r="44" spans="1:15" x14ac:dyDescent="0.25">
      <c r="A44" s="9"/>
      <c r="B44" s="9"/>
      <c r="C44" s="9"/>
      <c r="D44" s="9"/>
      <c r="E44" s="9"/>
      <c r="F44" s="9"/>
      <c r="G44" s="18"/>
      <c r="H44" s="9"/>
      <c r="I44" s="9"/>
      <c r="J44" s="9"/>
      <c r="K44" s="9"/>
      <c r="L44" s="17"/>
      <c r="M44" s="9"/>
      <c r="N44" s="9"/>
      <c r="O44" s="9"/>
    </row>
    <row r="45" spans="1:15" ht="15.75" x14ac:dyDescent="0.25">
      <c r="A45" s="9"/>
      <c r="B45" s="34" t="s">
        <v>20</v>
      </c>
      <c r="F45" s="9"/>
      <c r="G45" s="18"/>
      <c r="H45" s="9"/>
      <c r="I45" s="9"/>
      <c r="J45" s="9"/>
      <c r="K45" s="9"/>
      <c r="L45" s="17"/>
      <c r="M45" s="9"/>
      <c r="N45" s="9"/>
      <c r="O45" s="9"/>
    </row>
    <row r="46" spans="1:15" ht="15.75" x14ac:dyDescent="0.25">
      <c r="A46" s="9"/>
      <c r="B46" s="74" t="s">
        <v>77</v>
      </c>
      <c r="C46" s="74"/>
      <c r="D46" s="74"/>
      <c r="E46" s="74"/>
      <c r="G46" s="10"/>
      <c r="I46" s="9"/>
    </row>
    <row r="47" spans="1:15" ht="15.75" x14ac:dyDescent="0.25">
      <c r="B47" s="34" t="s">
        <v>24</v>
      </c>
    </row>
    <row r="48" spans="1:15" ht="15" customHeight="1" x14ac:dyDescent="0.25">
      <c r="A48" s="80" t="s">
        <v>19</v>
      </c>
      <c r="B48" s="76" t="s">
        <v>0</v>
      </c>
      <c r="C48" s="78" t="s">
        <v>12</v>
      </c>
      <c r="D48" s="69" t="s">
        <v>13</v>
      </c>
      <c r="E48" s="70"/>
      <c r="F48" s="71"/>
      <c r="G48" s="72" t="s">
        <v>14</v>
      </c>
      <c r="H48" s="69" t="s">
        <v>15</v>
      </c>
      <c r="I48" s="70"/>
      <c r="J48" s="70"/>
      <c r="K48" s="71"/>
      <c r="L48" s="69" t="s">
        <v>16</v>
      </c>
      <c r="M48" s="70"/>
      <c r="N48" s="70"/>
      <c r="O48" s="71"/>
    </row>
    <row r="49" spans="1:17" ht="27.95" customHeight="1" x14ac:dyDescent="0.25">
      <c r="A49" s="81"/>
      <c r="B49" s="77"/>
      <c r="C49" s="79"/>
      <c r="D49" s="2" t="s">
        <v>5</v>
      </c>
      <c r="E49" s="2" t="s">
        <v>6</v>
      </c>
      <c r="F49" s="2" t="s">
        <v>7</v>
      </c>
      <c r="G49" s="73"/>
      <c r="H49" s="2" t="s">
        <v>17</v>
      </c>
      <c r="I49" s="2" t="s">
        <v>2</v>
      </c>
      <c r="J49" s="2" t="s">
        <v>18</v>
      </c>
      <c r="K49" s="2" t="s">
        <v>4</v>
      </c>
      <c r="L49" s="2" t="s">
        <v>8</v>
      </c>
      <c r="M49" s="2" t="s">
        <v>10</v>
      </c>
      <c r="N49" s="2" t="s">
        <v>9</v>
      </c>
      <c r="O49" s="2" t="s">
        <v>3</v>
      </c>
    </row>
    <row r="50" spans="1:17" ht="15.75" thickBot="1" x14ac:dyDescent="0.3">
      <c r="A50" s="62" t="s">
        <v>106</v>
      </c>
      <c r="B50" s="63" t="s">
        <v>107</v>
      </c>
      <c r="C50" s="64">
        <v>60</v>
      </c>
      <c r="D50" s="64">
        <v>1.05</v>
      </c>
      <c r="E50" s="64">
        <v>2.2200000000000002</v>
      </c>
      <c r="F50" s="64">
        <v>5.46</v>
      </c>
      <c r="G50" s="64">
        <v>46.99</v>
      </c>
      <c r="H50" s="64">
        <v>0.04</v>
      </c>
      <c r="I50" s="64">
        <v>19.3</v>
      </c>
      <c r="J50" s="64"/>
      <c r="K50" s="64">
        <v>1.04</v>
      </c>
      <c r="L50" s="64">
        <v>23.09</v>
      </c>
      <c r="M50" s="64">
        <v>21.32</v>
      </c>
      <c r="N50" s="64">
        <v>12.54</v>
      </c>
      <c r="O50" s="64">
        <v>0.57999999999999996</v>
      </c>
      <c r="Q50" s="27"/>
    </row>
    <row r="51" spans="1:17" ht="26.45" customHeight="1" x14ac:dyDescent="0.25">
      <c r="A51" s="3" t="s">
        <v>43</v>
      </c>
      <c r="B51" s="26" t="s">
        <v>44</v>
      </c>
      <c r="C51" s="7">
        <v>90</v>
      </c>
      <c r="D51" s="16">
        <v>13.94</v>
      </c>
      <c r="E51" s="16">
        <v>15.57</v>
      </c>
      <c r="F51" s="16">
        <v>12.9</v>
      </c>
      <c r="G51" s="16">
        <v>247.73</v>
      </c>
      <c r="H51" s="16">
        <v>0.18</v>
      </c>
      <c r="I51" s="16"/>
      <c r="J51" s="16">
        <v>20</v>
      </c>
      <c r="K51" s="16">
        <v>0.68</v>
      </c>
      <c r="L51" s="16">
        <v>12.93</v>
      </c>
      <c r="M51" s="16">
        <v>147.88</v>
      </c>
      <c r="N51" s="16">
        <v>24.21</v>
      </c>
      <c r="O51" s="16">
        <v>2.2599999999999998</v>
      </c>
    </row>
    <row r="52" spans="1:17" x14ac:dyDescent="0.25">
      <c r="A52" s="3" t="s">
        <v>87</v>
      </c>
      <c r="B52" s="3" t="s">
        <v>42</v>
      </c>
      <c r="C52" s="3">
        <v>150</v>
      </c>
      <c r="D52" s="66">
        <v>3.28</v>
      </c>
      <c r="E52" s="16">
        <v>3.99</v>
      </c>
      <c r="F52" s="16">
        <v>22.18</v>
      </c>
      <c r="G52" s="16" t="s">
        <v>88</v>
      </c>
      <c r="H52" s="16" t="s">
        <v>89</v>
      </c>
      <c r="I52" s="16" t="s">
        <v>90</v>
      </c>
      <c r="J52" s="16">
        <v>24</v>
      </c>
      <c r="K52" s="16">
        <v>0.6</v>
      </c>
      <c r="L52" s="16">
        <v>15.93</v>
      </c>
      <c r="M52" s="16">
        <v>201.68</v>
      </c>
      <c r="N52" s="16">
        <v>134.07</v>
      </c>
      <c r="O52" s="16">
        <v>4.51</v>
      </c>
    </row>
    <row r="53" spans="1:17" x14ac:dyDescent="0.25">
      <c r="A53" s="3" t="s">
        <v>91</v>
      </c>
      <c r="B53" s="3" t="s">
        <v>37</v>
      </c>
      <c r="C53" s="7">
        <v>187</v>
      </c>
      <c r="D53" s="16">
        <v>0.05</v>
      </c>
      <c r="E53" s="16">
        <v>0.01</v>
      </c>
      <c r="F53" s="16">
        <v>9.17</v>
      </c>
      <c r="G53" s="16">
        <v>37.96</v>
      </c>
      <c r="H53" s="16">
        <v>0</v>
      </c>
      <c r="I53" s="16">
        <v>2.5</v>
      </c>
      <c r="J53" s="16"/>
      <c r="K53" s="16">
        <v>0.01</v>
      </c>
      <c r="L53" s="16">
        <v>7.35</v>
      </c>
      <c r="M53" s="16">
        <v>9.56</v>
      </c>
      <c r="N53" s="16">
        <v>5.12</v>
      </c>
      <c r="O53" s="16">
        <v>0.88</v>
      </c>
    </row>
    <row r="54" spans="1:17" x14ac:dyDescent="0.25">
      <c r="A54" s="7"/>
      <c r="B54" s="3" t="s">
        <v>38</v>
      </c>
      <c r="C54" s="3">
        <v>40</v>
      </c>
      <c r="D54" s="16">
        <v>2.37</v>
      </c>
      <c r="E54" s="16">
        <v>0.3</v>
      </c>
      <c r="F54" s="16">
        <v>14.49</v>
      </c>
      <c r="G54" s="16">
        <v>70.14</v>
      </c>
      <c r="H54" s="16">
        <v>0.03</v>
      </c>
      <c r="I54" s="16">
        <v>0</v>
      </c>
      <c r="J54" s="16">
        <v>0</v>
      </c>
      <c r="K54" s="16">
        <v>0.39</v>
      </c>
      <c r="L54" s="16">
        <v>6.9</v>
      </c>
      <c r="M54" s="16">
        <v>26.1</v>
      </c>
      <c r="N54" s="16">
        <v>9.9</v>
      </c>
      <c r="O54" s="16">
        <v>0.33</v>
      </c>
    </row>
    <row r="55" spans="1:17" x14ac:dyDescent="0.25">
      <c r="A55" s="7"/>
      <c r="B55" s="3"/>
      <c r="C55" s="3"/>
      <c r="D55" s="16"/>
      <c r="E55" s="16"/>
      <c r="F55" s="16"/>
      <c r="G55" s="11"/>
      <c r="H55" s="16"/>
      <c r="I55" s="16"/>
      <c r="J55" s="16"/>
      <c r="K55" s="16"/>
      <c r="L55" s="16"/>
      <c r="M55" s="16"/>
      <c r="N55" s="16"/>
      <c r="O55" s="16"/>
    </row>
    <row r="56" spans="1:17" x14ac:dyDescent="0.25">
      <c r="A56" s="3"/>
      <c r="B56" s="3"/>
      <c r="C56" s="3"/>
      <c r="D56" s="16">
        <f t="shared" ref="D56:O56" si="3">SUM(D50:D55)</f>
        <v>20.69</v>
      </c>
      <c r="E56" s="16">
        <f t="shared" si="3"/>
        <v>22.090000000000003</v>
      </c>
      <c r="F56" s="16">
        <f t="shared" si="3"/>
        <v>64.2</v>
      </c>
      <c r="G56" s="11">
        <f t="shared" si="3"/>
        <v>402.81999999999994</v>
      </c>
      <c r="H56" s="16">
        <f t="shared" si="3"/>
        <v>0.25</v>
      </c>
      <c r="I56" s="16">
        <f t="shared" si="3"/>
        <v>21.8</v>
      </c>
      <c r="J56" s="16">
        <f t="shared" si="3"/>
        <v>44</v>
      </c>
      <c r="K56" s="16">
        <f t="shared" si="3"/>
        <v>2.72</v>
      </c>
      <c r="L56" s="16">
        <f t="shared" si="3"/>
        <v>66.2</v>
      </c>
      <c r="M56" s="16">
        <f t="shared" si="3"/>
        <v>406.54</v>
      </c>
      <c r="N56" s="16">
        <f t="shared" si="3"/>
        <v>185.84</v>
      </c>
      <c r="O56" s="16">
        <f t="shared" si="3"/>
        <v>8.56</v>
      </c>
    </row>
    <row r="57" spans="1:17" ht="72" customHeight="1" x14ac:dyDescent="0.25"/>
    <row r="58" spans="1:17" ht="15.75" x14ac:dyDescent="0.25">
      <c r="B58" s="34" t="s">
        <v>20</v>
      </c>
    </row>
    <row r="59" spans="1:17" ht="15.75" x14ac:dyDescent="0.25">
      <c r="B59" s="74" t="s">
        <v>77</v>
      </c>
      <c r="C59" s="74"/>
      <c r="D59" s="74"/>
      <c r="E59" s="74"/>
    </row>
    <row r="60" spans="1:17" ht="15.75" x14ac:dyDescent="0.25">
      <c r="B60" s="34" t="s">
        <v>25</v>
      </c>
    </row>
    <row r="61" spans="1:17" ht="15" customHeight="1" x14ac:dyDescent="0.25">
      <c r="A61" s="72" t="s">
        <v>19</v>
      </c>
      <c r="B61" s="76" t="s">
        <v>0</v>
      </c>
      <c r="C61" s="78" t="s">
        <v>12</v>
      </c>
      <c r="D61" s="69" t="s">
        <v>13</v>
      </c>
      <c r="E61" s="70"/>
      <c r="F61" s="71"/>
      <c r="G61" s="72" t="s">
        <v>14</v>
      </c>
      <c r="H61" s="69" t="s">
        <v>15</v>
      </c>
      <c r="I61" s="70"/>
      <c r="J61" s="70"/>
      <c r="K61" s="71"/>
      <c r="L61" s="69" t="s">
        <v>16</v>
      </c>
      <c r="M61" s="70"/>
      <c r="N61" s="70"/>
      <c r="O61" s="71"/>
    </row>
    <row r="62" spans="1:17" ht="27.95" customHeight="1" x14ac:dyDescent="0.25">
      <c r="A62" s="73"/>
      <c r="B62" s="77"/>
      <c r="C62" s="79"/>
      <c r="D62" s="2" t="s">
        <v>5</v>
      </c>
      <c r="E62" s="2" t="s">
        <v>6</v>
      </c>
      <c r="F62" s="2" t="s">
        <v>7</v>
      </c>
      <c r="G62" s="73"/>
      <c r="H62" s="2" t="s">
        <v>17</v>
      </c>
      <c r="I62" s="2" t="s">
        <v>2</v>
      </c>
      <c r="J62" s="2" t="s">
        <v>18</v>
      </c>
      <c r="K62" s="2" t="s">
        <v>4</v>
      </c>
      <c r="L62" s="2" t="s">
        <v>8</v>
      </c>
      <c r="M62" s="2" t="s">
        <v>10</v>
      </c>
      <c r="N62" s="2" t="s">
        <v>9</v>
      </c>
      <c r="O62" s="2" t="s">
        <v>3</v>
      </c>
    </row>
    <row r="63" spans="1:17" ht="15.75" thickBot="1" x14ac:dyDescent="0.3">
      <c r="A63" s="58" t="s">
        <v>82</v>
      </c>
      <c r="B63" s="59" t="s">
        <v>83</v>
      </c>
      <c r="C63" s="60">
        <v>60</v>
      </c>
      <c r="D63" s="60">
        <v>0.76</v>
      </c>
      <c r="E63" s="60">
        <v>4.09</v>
      </c>
      <c r="F63" s="61">
        <v>4.01</v>
      </c>
      <c r="G63" s="61">
        <v>56.47</v>
      </c>
      <c r="H63" s="60">
        <v>0.03</v>
      </c>
      <c r="I63" s="60">
        <v>7.5</v>
      </c>
      <c r="J63" s="60"/>
      <c r="K63" s="61">
        <v>1.83</v>
      </c>
      <c r="L63" s="61">
        <v>19.89</v>
      </c>
      <c r="M63" s="60">
        <v>22.24</v>
      </c>
      <c r="N63" s="60">
        <v>11.91</v>
      </c>
      <c r="O63" s="60">
        <v>0.5</v>
      </c>
    </row>
    <row r="64" spans="1:17" ht="33.6" customHeight="1" x14ac:dyDescent="0.25">
      <c r="A64" s="40" t="s">
        <v>39</v>
      </c>
      <c r="B64" s="40" t="s">
        <v>40</v>
      </c>
      <c r="C64" s="7">
        <v>90</v>
      </c>
      <c r="D64" s="16">
        <v>10.63</v>
      </c>
      <c r="E64" s="16">
        <v>8.42</v>
      </c>
      <c r="F64" s="16">
        <v>11.82</v>
      </c>
      <c r="G64" s="11">
        <v>165.89</v>
      </c>
      <c r="H64" s="16">
        <v>0.13</v>
      </c>
      <c r="I64" s="16">
        <v>0.49</v>
      </c>
      <c r="J64" s="16">
        <v>21.6</v>
      </c>
      <c r="K64" s="16">
        <v>2.67</v>
      </c>
      <c r="L64" s="16">
        <v>42.67</v>
      </c>
      <c r="M64" s="16">
        <v>118.84</v>
      </c>
      <c r="N64" s="16">
        <v>21.95</v>
      </c>
      <c r="O64" s="16">
        <v>0.74</v>
      </c>
    </row>
    <row r="65" spans="1:15" x14ac:dyDescent="0.25">
      <c r="A65" s="3" t="s">
        <v>41</v>
      </c>
      <c r="B65" s="3" t="s">
        <v>42</v>
      </c>
      <c r="C65" s="7">
        <v>150</v>
      </c>
      <c r="D65" s="16">
        <v>3.28</v>
      </c>
      <c r="E65" s="16">
        <v>3.99</v>
      </c>
      <c r="F65" s="16">
        <v>22.18</v>
      </c>
      <c r="G65" s="11">
        <v>138.19</v>
      </c>
      <c r="H65" s="16">
        <v>0.16</v>
      </c>
      <c r="I65" s="16">
        <v>25.94</v>
      </c>
      <c r="J65" s="16">
        <v>18.3</v>
      </c>
      <c r="K65" s="16">
        <v>0.17</v>
      </c>
      <c r="L65" s="16">
        <v>45.14</v>
      </c>
      <c r="M65" s="16">
        <v>97.47</v>
      </c>
      <c r="N65" s="16">
        <v>33.11</v>
      </c>
      <c r="O65" s="16">
        <v>1.22</v>
      </c>
    </row>
    <row r="66" spans="1:15" x14ac:dyDescent="0.25">
      <c r="A66" s="7" t="s">
        <v>36</v>
      </c>
      <c r="B66" s="3" t="s">
        <v>37</v>
      </c>
      <c r="C66" s="3">
        <v>187</v>
      </c>
      <c r="D66" s="16">
        <v>0.05</v>
      </c>
      <c r="E66" s="16">
        <v>0.01</v>
      </c>
      <c r="F66" s="16">
        <v>9.17</v>
      </c>
      <c r="G66" s="16">
        <v>37.96</v>
      </c>
      <c r="H66" s="16">
        <v>0</v>
      </c>
      <c r="I66" s="16">
        <v>2.5</v>
      </c>
      <c r="J66" s="16"/>
      <c r="K66" s="16">
        <v>0.01</v>
      </c>
      <c r="L66" s="16">
        <v>7.35</v>
      </c>
      <c r="M66" s="16">
        <v>9.56</v>
      </c>
      <c r="N66" s="16">
        <v>5.12</v>
      </c>
      <c r="O66" s="16">
        <v>0.88</v>
      </c>
    </row>
    <row r="67" spans="1:15" x14ac:dyDescent="0.25">
      <c r="A67" s="7"/>
      <c r="B67" s="3" t="s">
        <v>110</v>
      </c>
      <c r="C67" s="3">
        <v>45</v>
      </c>
      <c r="D67" s="16">
        <v>3.42</v>
      </c>
      <c r="E67" s="16">
        <v>1.26</v>
      </c>
      <c r="F67" s="16">
        <v>23.13</v>
      </c>
      <c r="G67" s="16">
        <v>117.54</v>
      </c>
      <c r="H67" s="16">
        <v>7.0000000000000007E-2</v>
      </c>
      <c r="I67" s="16">
        <v>0.09</v>
      </c>
      <c r="J67" s="16">
        <v>0</v>
      </c>
      <c r="K67" s="16">
        <v>0</v>
      </c>
      <c r="L67" s="16">
        <v>76.5</v>
      </c>
      <c r="M67" s="16">
        <v>61.8</v>
      </c>
      <c r="N67" s="16">
        <v>5.4</v>
      </c>
      <c r="O67" s="16">
        <v>0.54</v>
      </c>
    </row>
    <row r="68" spans="1:15" x14ac:dyDescent="0.25">
      <c r="A68" s="3"/>
      <c r="B68" s="3"/>
      <c r="C68" s="3"/>
      <c r="D68" s="16">
        <f t="shared" ref="D68:K68" si="4">SUM(D63:D67)</f>
        <v>18.14</v>
      </c>
      <c r="E68" s="16">
        <f t="shared" si="4"/>
        <v>17.770000000000003</v>
      </c>
      <c r="F68" s="16">
        <f t="shared" si="4"/>
        <v>70.31</v>
      </c>
      <c r="G68" s="11">
        <f t="shared" si="4"/>
        <v>516.04999999999995</v>
      </c>
      <c r="H68" s="16">
        <f t="shared" si="4"/>
        <v>0.39</v>
      </c>
      <c r="I68" s="16">
        <f t="shared" si="4"/>
        <v>36.520000000000003</v>
      </c>
      <c r="J68" s="16">
        <f t="shared" si="4"/>
        <v>39.900000000000006</v>
      </c>
      <c r="K68" s="16">
        <f t="shared" si="4"/>
        <v>4.68</v>
      </c>
      <c r="L68" s="16">
        <f>SUM(L63:L67)</f>
        <v>191.55</v>
      </c>
      <c r="M68" s="16">
        <f>SUM(M63:M67)</f>
        <v>309.91000000000003</v>
      </c>
      <c r="N68" s="16">
        <f>SUM(N63:N67)</f>
        <v>77.490000000000009</v>
      </c>
      <c r="O68" s="16">
        <f>SUM(O63:O67)</f>
        <v>3.88</v>
      </c>
    </row>
    <row r="69" spans="1:15" ht="13.9" customHeight="1" x14ac:dyDescent="0.25">
      <c r="G69" s="12"/>
    </row>
    <row r="70" spans="1:15" s="13" customFormat="1" ht="13.9" customHeight="1" x14ac:dyDescent="0.25">
      <c r="A70" s="15"/>
      <c r="B70" s="13" t="s">
        <v>11</v>
      </c>
      <c r="G70" s="14"/>
    </row>
    <row r="71" spans="1:15" x14ac:dyDescent="0.25">
      <c r="G71" s="39"/>
    </row>
    <row r="72" spans="1:15" x14ac:dyDescent="0.25">
      <c r="G72" s="39"/>
    </row>
    <row r="73" spans="1:15" ht="15.75" x14ac:dyDescent="0.25">
      <c r="B73" s="34" t="s">
        <v>20</v>
      </c>
      <c r="G73" s="12"/>
    </row>
    <row r="74" spans="1:15" x14ac:dyDescent="0.25">
      <c r="B74" t="s">
        <v>29</v>
      </c>
      <c r="G74" s="12"/>
    </row>
    <row r="75" spans="1:15" x14ac:dyDescent="0.25">
      <c r="B75" s="75" t="s">
        <v>31</v>
      </c>
      <c r="C75" s="75"/>
      <c r="D75" s="75"/>
      <c r="G75" s="12"/>
    </row>
    <row r="76" spans="1:15" ht="18" customHeight="1" x14ac:dyDescent="0.25">
      <c r="A76" s="80" t="s">
        <v>26</v>
      </c>
      <c r="B76" s="76" t="s">
        <v>0</v>
      </c>
      <c r="C76" s="78" t="s">
        <v>12</v>
      </c>
      <c r="D76" s="69" t="s">
        <v>13</v>
      </c>
      <c r="E76" s="70"/>
      <c r="F76" s="71"/>
      <c r="G76" s="72" t="s">
        <v>14</v>
      </c>
      <c r="H76" s="69" t="s">
        <v>15</v>
      </c>
      <c r="I76" s="70"/>
      <c r="J76" s="70"/>
      <c r="K76" s="69" t="s">
        <v>16</v>
      </c>
      <c r="L76" s="70"/>
      <c r="M76" s="70"/>
      <c r="N76" s="70"/>
      <c r="O76" s="71"/>
    </row>
    <row r="77" spans="1:15" ht="27.95" customHeight="1" x14ac:dyDescent="0.25">
      <c r="A77" s="81"/>
      <c r="B77" s="77"/>
      <c r="C77" s="79"/>
      <c r="D77" s="2" t="s">
        <v>5</v>
      </c>
      <c r="E77" s="2" t="s">
        <v>6</v>
      </c>
      <c r="F77" s="2" t="s">
        <v>7</v>
      </c>
      <c r="G77" s="73"/>
      <c r="H77" s="2" t="s">
        <v>27</v>
      </c>
      <c r="I77" s="2" t="s">
        <v>2</v>
      </c>
      <c r="J77" s="2" t="s">
        <v>28</v>
      </c>
      <c r="K77" s="2" t="s">
        <v>4</v>
      </c>
      <c r="L77" s="2" t="s">
        <v>8</v>
      </c>
      <c r="M77" s="2" t="s">
        <v>10</v>
      </c>
      <c r="N77" s="2" t="s">
        <v>9</v>
      </c>
      <c r="O77" s="2" t="s">
        <v>3</v>
      </c>
    </row>
    <row r="78" spans="1:15" x14ac:dyDescent="0.25">
      <c r="A78" s="37"/>
      <c r="B78" s="3" t="s">
        <v>58</v>
      </c>
      <c r="C78" s="3">
        <v>100</v>
      </c>
      <c r="D78" s="16">
        <v>0.4</v>
      </c>
      <c r="E78" s="16">
        <v>0.4</v>
      </c>
      <c r="F78" s="16">
        <v>9.8000000000000007</v>
      </c>
      <c r="G78" s="16">
        <v>47</v>
      </c>
      <c r="H78" s="3">
        <v>0.03</v>
      </c>
      <c r="I78" s="16">
        <v>10</v>
      </c>
      <c r="J78" s="3">
        <v>0</v>
      </c>
      <c r="K78" s="16">
        <v>0.2</v>
      </c>
      <c r="L78" s="19">
        <v>16</v>
      </c>
      <c r="M78" s="16">
        <v>11</v>
      </c>
      <c r="N78" s="16">
        <v>9</v>
      </c>
      <c r="O78" s="16">
        <v>2.2000000000000002</v>
      </c>
    </row>
    <row r="79" spans="1:15" ht="33" customHeight="1" thickBot="1" x14ac:dyDescent="0.3">
      <c r="A79" s="62" t="s">
        <v>117</v>
      </c>
      <c r="B79" s="63" t="s">
        <v>118</v>
      </c>
      <c r="C79" s="64">
        <v>250</v>
      </c>
      <c r="D79" s="64">
        <v>5.8410000000000002</v>
      </c>
      <c r="E79" s="64">
        <v>4.835</v>
      </c>
      <c r="F79" s="64">
        <v>21.623000000000001</v>
      </c>
      <c r="G79" s="64">
        <v>154.303</v>
      </c>
      <c r="H79" s="64">
        <v>5.8999999999999997E-2</v>
      </c>
      <c r="I79" s="64">
        <v>0.75</v>
      </c>
      <c r="J79" s="64">
        <v>20.5</v>
      </c>
      <c r="K79" s="64">
        <v>0.32</v>
      </c>
      <c r="L79" s="64">
        <v>156.12</v>
      </c>
      <c r="M79" s="64">
        <v>130.875</v>
      </c>
      <c r="N79" s="64">
        <v>20.81</v>
      </c>
      <c r="O79" s="64">
        <v>0.46800000000000003</v>
      </c>
    </row>
    <row r="80" spans="1:15" ht="32.450000000000003" customHeight="1" x14ac:dyDescent="0.25">
      <c r="A80" s="24" t="s">
        <v>92</v>
      </c>
      <c r="B80" s="3" t="s">
        <v>79</v>
      </c>
      <c r="C80" s="3">
        <v>200</v>
      </c>
      <c r="D80" s="16">
        <v>3.88</v>
      </c>
      <c r="E80" s="16">
        <v>3.1</v>
      </c>
      <c r="F80" s="16">
        <v>17.184000000000001</v>
      </c>
      <c r="G80" s="16">
        <v>58.09</v>
      </c>
      <c r="H80" s="16">
        <v>2.4E-2</v>
      </c>
      <c r="I80" s="16">
        <v>0.6</v>
      </c>
      <c r="J80" s="16">
        <v>10.119999999999999</v>
      </c>
      <c r="K80" s="16">
        <v>1.2E-2</v>
      </c>
      <c r="L80" s="16">
        <v>3</v>
      </c>
      <c r="M80" s="16">
        <v>22.12</v>
      </c>
      <c r="N80" s="16">
        <v>31</v>
      </c>
      <c r="O80" s="16">
        <v>1.016</v>
      </c>
    </row>
    <row r="81" spans="1:15" ht="17.45" customHeight="1" x14ac:dyDescent="0.25">
      <c r="A81" s="7"/>
      <c r="B81" s="3" t="s">
        <v>110</v>
      </c>
      <c r="C81" s="3">
        <v>45</v>
      </c>
      <c r="D81" s="16">
        <v>3.42</v>
      </c>
      <c r="E81" s="16">
        <v>1.26</v>
      </c>
      <c r="F81" s="16">
        <v>23.13</v>
      </c>
      <c r="G81" s="16">
        <v>117.54</v>
      </c>
      <c r="H81" s="16">
        <v>7.0000000000000007E-2</v>
      </c>
      <c r="I81" s="16">
        <v>0.09</v>
      </c>
      <c r="J81" s="16">
        <v>0</v>
      </c>
      <c r="K81" s="16">
        <v>0</v>
      </c>
      <c r="L81" s="16">
        <v>76.5</v>
      </c>
      <c r="M81" s="16">
        <v>61.8</v>
      </c>
      <c r="N81" s="16">
        <v>5.4</v>
      </c>
      <c r="O81" s="16">
        <v>0.54</v>
      </c>
    </row>
    <row r="82" spans="1:15" x14ac:dyDescent="0.25">
      <c r="A82" s="7"/>
      <c r="B82" s="3"/>
      <c r="C82" s="3"/>
      <c r="D82" s="16"/>
      <c r="E82" s="16"/>
      <c r="F82" s="16"/>
      <c r="G82" s="11"/>
      <c r="H82" s="16"/>
      <c r="I82" s="16"/>
      <c r="J82" s="16"/>
      <c r="K82" s="16"/>
      <c r="L82" s="16"/>
      <c r="M82" s="16"/>
      <c r="N82" s="16"/>
      <c r="O82" s="16"/>
    </row>
    <row r="83" spans="1:15" x14ac:dyDescent="0.25">
      <c r="A83" s="3"/>
      <c r="B83" s="3"/>
      <c r="C83" s="3">
        <v>490.3</v>
      </c>
      <c r="D83" s="16">
        <v>18.677</v>
      </c>
      <c r="E83" s="16">
        <v>10.28</v>
      </c>
      <c r="F83" s="16">
        <v>86.006</v>
      </c>
      <c r="G83" s="11">
        <v>482.32</v>
      </c>
      <c r="H83" s="16">
        <v>0.26</v>
      </c>
      <c r="I83" s="16">
        <v>9.7100000000000009</v>
      </c>
      <c r="J83" s="16">
        <v>51.2</v>
      </c>
      <c r="K83" s="16">
        <v>1.72</v>
      </c>
      <c r="L83" s="16">
        <v>112.5</v>
      </c>
      <c r="M83" s="16">
        <v>236.85</v>
      </c>
      <c r="N83" s="16">
        <v>37.21</v>
      </c>
      <c r="O83" s="16">
        <v>3.38</v>
      </c>
    </row>
    <row r="84" spans="1:15" x14ac:dyDescent="0.25">
      <c r="A84" s="3"/>
      <c r="B84" s="3"/>
      <c r="C84" s="3"/>
      <c r="D84" s="16"/>
      <c r="E84" s="16"/>
      <c r="F84" s="16"/>
      <c r="G84" s="11"/>
      <c r="H84" s="16"/>
      <c r="I84" s="16"/>
      <c r="J84" s="16"/>
      <c r="K84" s="16"/>
      <c r="L84" s="16"/>
      <c r="M84" s="16"/>
      <c r="N84" s="16"/>
      <c r="O84" s="16"/>
    </row>
    <row r="85" spans="1:15" x14ac:dyDescent="0.25">
      <c r="A85" s="9"/>
      <c r="B85" s="9"/>
      <c r="C85" s="9"/>
      <c r="D85" s="36"/>
      <c r="E85" s="36"/>
      <c r="F85" s="36"/>
      <c r="G85" s="18"/>
      <c r="H85" s="36"/>
      <c r="I85" s="36"/>
      <c r="J85" s="36"/>
      <c r="K85" s="36"/>
      <c r="L85" s="36"/>
      <c r="M85" s="36"/>
      <c r="N85" s="36"/>
      <c r="O85" s="36"/>
    </row>
    <row r="86" spans="1:15" ht="15.75" x14ac:dyDescent="0.25">
      <c r="A86" s="9"/>
      <c r="B86" s="34" t="s">
        <v>20</v>
      </c>
      <c r="C86" s="9"/>
      <c r="D86" s="9"/>
      <c r="E86" s="9"/>
      <c r="F86" s="9"/>
      <c r="G86" s="18"/>
      <c r="H86" s="9"/>
      <c r="I86" s="9"/>
      <c r="J86" s="9"/>
      <c r="K86" s="9"/>
      <c r="L86" s="17"/>
      <c r="M86" s="9"/>
      <c r="N86" s="9"/>
      <c r="O86" s="9"/>
    </row>
    <row r="87" spans="1:15" x14ac:dyDescent="0.25">
      <c r="B87" t="s">
        <v>99</v>
      </c>
      <c r="E87" s="9"/>
      <c r="F87" s="9"/>
      <c r="G87" s="18"/>
      <c r="H87" s="9"/>
      <c r="I87" s="9"/>
      <c r="J87" s="9"/>
      <c r="K87" s="9"/>
      <c r="L87" s="17"/>
      <c r="M87" s="9"/>
      <c r="N87" s="9"/>
      <c r="O87" s="9"/>
    </row>
    <row r="88" spans="1:15" x14ac:dyDescent="0.25">
      <c r="B88" s="75" t="s">
        <v>111</v>
      </c>
      <c r="C88" s="75"/>
      <c r="E88" s="9"/>
      <c r="F88" s="9"/>
      <c r="G88" s="18"/>
      <c r="H88" s="9"/>
      <c r="I88" s="9"/>
      <c r="J88" s="9"/>
      <c r="K88" s="9"/>
      <c r="L88" s="17"/>
      <c r="M88" s="9"/>
      <c r="N88" s="9"/>
      <c r="O88" s="9"/>
    </row>
    <row r="89" spans="1:15" x14ac:dyDescent="0.25">
      <c r="A89" s="80" t="s">
        <v>19</v>
      </c>
      <c r="B89" s="76" t="s">
        <v>0</v>
      </c>
      <c r="C89" s="78" t="s">
        <v>12</v>
      </c>
      <c r="D89" s="69" t="s">
        <v>13</v>
      </c>
      <c r="E89" s="70"/>
      <c r="F89" s="71"/>
      <c r="G89" s="72" t="s">
        <v>14</v>
      </c>
      <c r="H89" s="69" t="s">
        <v>15</v>
      </c>
      <c r="I89" s="70"/>
      <c r="J89" s="70"/>
      <c r="K89" s="71"/>
      <c r="L89" s="69" t="s">
        <v>16</v>
      </c>
      <c r="M89" s="70"/>
      <c r="N89" s="70"/>
      <c r="O89" s="71"/>
    </row>
    <row r="90" spans="1:15" ht="27.95" customHeight="1" x14ac:dyDescent="0.25">
      <c r="A90" s="81"/>
      <c r="B90" s="77"/>
      <c r="C90" s="79"/>
      <c r="D90" s="2" t="s">
        <v>5</v>
      </c>
      <c r="E90" s="2" t="s">
        <v>6</v>
      </c>
      <c r="F90" s="2" t="s">
        <v>7</v>
      </c>
      <c r="G90" s="73"/>
      <c r="H90" s="2" t="s">
        <v>17</v>
      </c>
      <c r="I90" s="2" t="s">
        <v>2</v>
      </c>
      <c r="J90" s="2" t="s">
        <v>18</v>
      </c>
      <c r="K90" s="2" t="s">
        <v>4</v>
      </c>
      <c r="L90" s="2" t="s">
        <v>8</v>
      </c>
      <c r="M90" s="2" t="s">
        <v>10</v>
      </c>
      <c r="N90" s="2" t="s">
        <v>9</v>
      </c>
      <c r="O90" s="2" t="s">
        <v>3</v>
      </c>
    </row>
    <row r="91" spans="1:15" x14ac:dyDescent="0.25">
      <c r="A91" s="3"/>
      <c r="B91" s="3" t="s">
        <v>114</v>
      </c>
      <c r="C91" s="3">
        <v>150</v>
      </c>
      <c r="D91" s="3">
        <v>13.952</v>
      </c>
      <c r="E91" s="3">
        <v>12.994</v>
      </c>
      <c r="F91" s="3">
        <v>30.803999999999998</v>
      </c>
      <c r="G91" s="16">
        <v>295.49700000000001</v>
      </c>
      <c r="H91" s="3">
        <v>0.17399999999999999</v>
      </c>
      <c r="I91" s="3">
        <v>0.19800000000000001</v>
      </c>
      <c r="J91" s="3">
        <v>106.64</v>
      </c>
      <c r="K91" s="3">
        <v>0.95499999999999996</v>
      </c>
      <c r="L91" s="8">
        <v>118.958</v>
      </c>
      <c r="M91" s="3">
        <v>306.392</v>
      </c>
      <c r="N91" s="3">
        <v>25.367999999999999</v>
      </c>
      <c r="O91" s="3">
        <v>3.4340000000000002</v>
      </c>
    </row>
    <row r="92" spans="1:15" x14ac:dyDescent="0.25">
      <c r="A92" s="3"/>
      <c r="B92" s="3"/>
      <c r="C92" s="3"/>
      <c r="D92" s="3"/>
      <c r="E92" s="16"/>
      <c r="F92" s="3"/>
      <c r="G92" s="16"/>
      <c r="H92" s="3"/>
      <c r="I92" s="3"/>
      <c r="J92" s="16"/>
      <c r="K92" s="3"/>
      <c r="L92" s="19"/>
      <c r="M92" s="16"/>
      <c r="N92" s="16"/>
      <c r="O92" s="3"/>
    </row>
    <row r="93" spans="1:15" x14ac:dyDescent="0.25">
      <c r="A93" s="7" t="s">
        <v>54</v>
      </c>
      <c r="B93" s="3" t="s">
        <v>55</v>
      </c>
      <c r="C93" s="7">
        <v>15</v>
      </c>
      <c r="D93" s="3">
        <v>3.07</v>
      </c>
      <c r="E93" s="3">
        <v>3.45</v>
      </c>
      <c r="F93" s="3">
        <v>0.37</v>
      </c>
      <c r="G93" s="11">
        <v>45</v>
      </c>
      <c r="H93" s="3">
        <v>0.01</v>
      </c>
      <c r="I93" s="3">
        <v>0.12</v>
      </c>
      <c r="J93" s="16">
        <v>34.5</v>
      </c>
      <c r="K93" s="3">
        <v>0.08</v>
      </c>
      <c r="L93" s="19">
        <v>150</v>
      </c>
      <c r="M93" s="16">
        <v>96</v>
      </c>
      <c r="N93" s="3">
        <v>6.75</v>
      </c>
      <c r="O93" s="3">
        <v>0.15</v>
      </c>
    </row>
    <row r="94" spans="1:15" x14ac:dyDescent="0.25">
      <c r="A94" s="3" t="s">
        <v>56</v>
      </c>
      <c r="B94" s="3" t="s">
        <v>57</v>
      </c>
      <c r="C94" s="7">
        <v>10</v>
      </c>
      <c r="D94" s="3">
        <v>0.08</v>
      </c>
      <c r="E94" s="3">
        <v>7.25</v>
      </c>
      <c r="F94" s="3">
        <v>0.13</v>
      </c>
      <c r="G94" s="16">
        <v>66.09</v>
      </c>
      <c r="H94" s="3">
        <v>0</v>
      </c>
      <c r="I94" s="3"/>
      <c r="J94" s="16">
        <v>40</v>
      </c>
      <c r="K94" s="16">
        <v>0.1</v>
      </c>
      <c r="L94" s="19">
        <v>2.4</v>
      </c>
      <c r="M94" s="16">
        <v>3</v>
      </c>
      <c r="N94" s="3"/>
      <c r="O94" s="3">
        <v>0.02</v>
      </c>
    </row>
    <row r="95" spans="1:15" x14ac:dyDescent="0.25">
      <c r="A95" s="37"/>
      <c r="B95" s="3" t="s">
        <v>58</v>
      </c>
      <c r="C95" s="3">
        <v>100</v>
      </c>
      <c r="D95" s="16">
        <v>0.4</v>
      </c>
      <c r="E95" s="16">
        <v>0.4</v>
      </c>
      <c r="F95" s="16">
        <v>9.8000000000000007</v>
      </c>
      <c r="G95" s="16">
        <v>47</v>
      </c>
      <c r="H95" s="3">
        <v>0.03</v>
      </c>
      <c r="I95" s="16">
        <v>10</v>
      </c>
      <c r="J95" s="3">
        <v>0</v>
      </c>
      <c r="K95" s="16">
        <v>0.2</v>
      </c>
      <c r="L95" s="19">
        <v>16</v>
      </c>
      <c r="M95" s="16">
        <v>11</v>
      </c>
      <c r="N95" s="16">
        <v>9</v>
      </c>
      <c r="O95" s="16">
        <v>2.2000000000000002</v>
      </c>
    </row>
    <row r="96" spans="1:15" ht="28.15" customHeight="1" x14ac:dyDescent="0.25">
      <c r="A96" s="3" t="s">
        <v>59</v>
      </c>
      <c r="B96" s="40" t="s">
        <v>60</v>
      </c>
      <c r="C96" s="3">
        <v>180</v>
      </c>
      <c r="D96" s="3">
        <v>4.01</v>
      </c>
      <c r="E96" s="3">
        <v>2.95</v>
      </c>
      <c r="F96" s="3">
        <v>12.01</v>
      </c>
      <c r="G96" s="16">
        <v>84.93</v>
      </c>
      <c r="H96" s="3">
        <v>0.02</v>
      </c>
      <c r="I96" s="16">
        <v>0.8</v>
      </c>
      <c r="J96" s="16">
        <v>9</v>
      </c>
      <c r="K96" s="3"/>
      <c r="L96" s="8">
        <v>114.67</v>
      </c>
      <c r="M96" s="16">
        <v>81</v>
      </c>
      <c r="N96" s="16">
        <v>12.6</v>
      </c>
      <c r="O96" s="3">
        <v>0.12</v>
      </c>
    </row>
    <row r="97" spans="1:15" ht="19.149999999999999" customHeight="1" x14ac:dyDescent="0.25">
      <c r="A97" s="3"/>
      <c r="B97" s="40" t="s">
        <v>38</v>
      </c>
      <c r="C97" s="3">
        <v>40</v>
      </c>
      <c r="D97" s="3">
        <v>3.16</v>
      </c>
      <c r="E97" s="3">
        <v>0.4</v>
      </c>
      <c r="F97" s="3">
        <v>19.32</v>
      </c>
      <c r="G97" s="16">
        <v>94</v>
      </c>
      <c r="H97" s="3">
        <v>0.06</v>
      </c>
      <c r="I97" s="3"/>
      <c r="J97" s="3"/>
      <c r="K97" s="3">
        <v>0.52</v>
      </c>
      <c r="L97" s="19">
        <v>9.1999999999999993</v>
      </c>
      <c r="M97" s="16">
        <v>34.799999999999997</v>
      </c>
      <c r="N97" s="16">
        <v>13.2</v>
      </c>
      <c r="O97" s="16">
        <v>0.8</v>
      </c>
    </row>
    <row r="98" spans="1:15" ht="19.149999999999999" customHeight="1" x14ac:dyDescent="0.25">
      <c r="A98" s="3"/>
      <c r="B98" s="40"/>
      <c r="C98" s="3"/>
      <c r="D98" s="3"/>
      <c r="E98" s="3"/>
      <c r="F98" s="3"/>
      <c r="G98" s="16"/>
      <c r="H98" s="3"/>
      <c r="I98" s="3"/>
      <c r="J98" s="3"/>
      <c r="K98" s="3"/>
      <c r="L98" s="19"/>
      <c r="M98" s="16"/>
      <c r="N98" s="16"/>
      <c r="O98" s="16"/>
    </row>
    <row r="99" spans="1:15" x14ac:dyDescent="0.25">
      <c r="A99" s="3"/>
      <c r="B99" s="3"/>
      <c r="C99" s="3"/>
      <c r="D99" s="16">
        <f t="shared" ref="D99:O99" si="5">D91+D92+D93+D94+D95+D96+D97+D98</f>
        <v>24.671999999999993</v>
      </c>
      <c r="E99" s="16">
        <f t="shared" si="5"/>
        <v>27.443999999999996</v>
      </c>
      <c r="F99" s="16">
        <f t="shared" si="5"/>
        <v>72.433999999999997</v>
      </c>
      <c r="G99" s="16">
        <f t="shared" si="5"/>
        <v>632.51700000000005</v>
      </c>
      <c r="H99" s="3">
        <f t="shared" si="5"/>
        <v>0.29399999999999998</v>
      </c>
      <c r="I99" s="16">
        <f t="shared" si="5"/>
        <v>11.118</v>
      </c>
      <c r="J99" s="16">
        <f t="shared" si="5"/>
        <v>190.14</v>
      </c>
      <c r="K99" s="16">
        <f t="shared" si="5"/>
        <v>1.855</v>
      </c>
      <c r="L99" s="16">
        <f t="shared" si="5"/>
        <v>411.22799999999995</v>
      </c>
      <c r="M99" s="16">
        <f t="shared" si="5"/>
        <v>532.19200000000001</v>
      </c>
      <c r="N99" s="16">
        <f t="shared" si="5"/>
        <v>66.917999999999992</v>
      </c>
      <c r="O99" s="16">
        <f t="shared" si="5"/>
        <v>6.7240000000000002</v>
      </c>
    </row>
    <row r="100" spans="1:15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1:15" ht="15.75" x14ac:dyDescent="0.25">
      <c r="A101" s="9"/>
      <c r="B101" s="34" t="s">
        <v>20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 x14ac:dyDescent="0.25">
      <c r="A102" s="9"/>
      <c r="B102" t="s">
        <v>99</v>
      </c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1:15" x14ac:dyDescent="0.25">
      <c r="B103" s="75" t="s">
        <v>112</v>
      </c>
      <c r="C103" s="75"/>
    </row>
    <row r="104" spans="1:15" ht="15" customHeight="1" x14ac:dyDescent="0.25">
      <c r="A104" s="80" t="s">
        <v>19</v>
      </c>
      <c r="B104" s="76" t="s">
        <v>0</v>
      </c>
      <c r="C104" s="78" t="s">
        <v>12</v>
      </c>
      <c r="D104" s="69" t="s">
        <v>13</v>
      </c>
      <c r="E104" s="70"/>
      <c r="F104" s="71"/>
      <c r="G104" s="72" t="s">
        <v>14</v>
      </c>
      <c r="H104" s="69" t="s">
        <v>15</v>
      </c>
      <c r="I104" s="70"/>
      <c r="J104" s="70"/>
      <c r="K104" s="71"/>
      <c r="L104" s="69" t="s">
        <v>16</v>
      </c>
      <c r="M104" s="70"/>
      <c r="N104" s="70"/>
      <c r="O104" s="71"/>
    </row>
    <row r="105" spans="1:15" ht="27.95" customHeight="1" x14ac:dyDescent="0.25">
      <c r="A105" s="81"/>
      <c r="B105" s="77"/>
      <c r="C105" s="79"/>
      <c r="D105" s="2" t="s">
        <v>5</v>
      </c>
      <c r="E105" s="2" t="s">
        <v>6</v>
      </c>
      <c r="F105" s="2" t="s">
        <v>7</v>
      </c>
      <c r="G105" s="73"/>
      <c r="H105" s="2" t="s">
        <v>17</v>
      </c>
      <c r="I105" s="2" t="s">
        <v>2</v>
      </c>
      <c r="J105" s="2" t="s">
        <v>18</v>
      </c>
      <c r="K105" s="2" t="s">
        <v>4</v>
      </c>
      <c r="L105" s="2" t="s">
        <v>8</v>
      </c>
      <c r="M105" s="2" t="s">
        <v>10</v>
      </c>
      <c r="N105" s="2" t="s">
        <v>9</v>
      </c>
      <c r="O105" s="2" t="s">
        <v>3</v>
      </c>
    </row>
    <row r="106" spans="1:15" ht="15.75" thickBot="1" x14ac:dyDescent="0.3">
      <c r="A106" s="58" t="s">
        <v>104</v>
      </c>
      <c r="B106" s="67" t="s">
        <v>105</v>
      </c>
      <c r="C106" s="60">
        <v>60</v>
      </c>
      <c r="D106" s="60">
        <v>0.47</v>
      </c>
      <c r="E106" s="60">
        <v>3.59</v>
      </c>
      <c r="F106" s="60">
        <v>1.93</v>
      </c>
      <c r="G106" s="60">
        <v>44.78</v>
      </c>
      <c r="H106" s="60">
        <v>0.02</v>
      </c>
      <c r="I106" s="60">
        <v>1.74</v>
      </c>
      <c r="J106" s="60">
        <v>0.93</v>
      </c>
      <c r="K106" s="60">
        <v>1.88</v>
      </c>
      <c r="L106" s="60">
        <v>17.899999999999999</v>
      </c>
      <c r="M106" s="60">
        <v>26.22</v>
      </c>
      <c r="N106" s="60">
        <v>64.3</v>
      </c>
      <c r="O106" s="60">
        <v>6</v>
      </c>
    </row>
    <row r="107" spans="1:15" x14ac:dyDescent="0.25">
      <c r="A107" s="3" t="s">
        <v>61</v>
      </c>
      <c r="B107" s="3" t="s">
        <v>101</v>
      </c>
      <c r="C107" s="7">
        <v>90</v>
      </c>
      <c r="D107" s="16">
        <v>26.18</v>
      </c>
      <c r="E107" s="16">
        <v>9.4499999999999993</v>
      </c>
      <c r="F107" s="16"/>
      <c r="G107" s="16">
        <v>165.94</v>
      </c>
      <c r="H107" s="16">
        <v>0.11</v>
      </c>
      <c r="I107" s="16">
        <v>2.38</v>
      </c>
      <c r="J107" s="16">
        <v>47.6</v>
      </c>
      <c r="K107" s="16">
        <v>1.9</v>
      </c>
      <c r="L107" s="16">
        <v>20.34</v>
      </c>
      <c r="M107" s="16">
        <v>191.22</v>
      </c>
      <c r="N107" s="16">
        <v>22.83</v>
      </c>
      <c r="O107" s="16">
        <v>1.58</v>
      </c>
    </row>
    <row r="108" spans="1:15" x14ac:dyDescent="0.25">
      <c r="A108" s="3" t="s">
        <v>62</v>
      </c>
      <c r="B108" s="3" t="s">
        <v>63</v>
      </c>
      <c r="C108" s="7">
        <v>150</v>
      </c>
      <c r="D108" s="16">
        <v>8.49</v>
      </c>
      <c r="E108" s="16">
        <v>6.56</v>
      </c>
      <c r="F108" s="16">
        <v>38.340000000000003</v>
      </c>
      <c r="G108" s="16">
        <v>246.01</v>
      </c>
      <c r="H108" s="16">
        <v>0.28999999999999998</v>
      </c>
      <c r="I108" s="16"/>
      <c r="J108" s="16">
        <v>24</v>
      </c>
      <c r="K108" s="16">
        <v>0.6</v>
      </c>
      <c r="L108" s="16">
        <v>15.93</v>
      </c>
      <c r="M108" s="16">
        <v>201.68</v>
      </c>
      <c r="N108" s="16">
        <v>134.07</v>
      </c>
      <c r="O108" s="16">
        <v>4.51</v>
      </c>
    </row>
    <row r="109" spans="1:15" x14ac:dyDescent="0.25">
      <c r="A109" s="7" t="s">
        <v>36</v>
      </c>
      <c r="B109" s="3" t="s">
        <v>37</v>
      </c>
      <c r="C109" s="7">
        <v>187</v>
      </c>
      <c r="D109" s="16">
        <v>0.05</v>
      </c>
      <c r="E109" s="16">
        <v>0.01</v>
      </c>
      <c r="F109" s="16">
        <v>9.17</v>
      </c>
      <c r="G109" s="16">
        <v>37.96</v>
      </c>
      <c r="H109" s="16">
        <v>0</v>
      </c>
      <c r="I109" s="16">
        <v>2.5</v>
      </c>
      <c r="J109" s="16"/>
      <c r="K109" s="16">
        <v>0.01</v>
      </c>
      <c r="L109" s="16">
        <v>7.35</v>
      </c>
      <c r="M109" s="16">
        <v>9.56</v>
      </c>
      <c r="N109" s="16">
        <v>5.12</v>
      </c>
      <c r="O109" s="16">
        <v>0.88</v>
      </c>
    </row>
    <row r="110" spans="1:15" x14ac:dyDescent="0.25">
      <c r="A110" s="7"/>
      <c r="B110" s="3" t="s">
        <v>38</v>
      </c>
      <c r="C110" s="3">
        <v>40</v>
      </c>
      <c r="D110" s="16">
        <v>3.16</v>
      </c>
      <c r="E110" s="16">
        <v>0.4</v>
      </c>
      <c r="F110" s="16">
        <v>19.32</v>
      </c>
      <c r="G110" s="16">
        <v>94</v>
      </c>
      <c r="H110" s="16">
        <v>0.06</v>
      </c>
      <c r="I110" s="16"/>
      <c r="J110" s="16"/>
      <c r="K110" s="16">
        <v>0.52</v>
      </c>
      <c r="L110" s="16">
        <v>9.1999999999999993</v>
      </c>
      <c r="M110" s="16">
        <v>34.799999999999997</v>
      </c>
      <c r="N110" s="16">
        <v>13.2</v>
      </c>
      <c r="O110" s="16">
        <v>0.8</v>
      </c>
    </row>
    <row r="111" spans="1:15" x14ac:dyDescent="0.25">
      <c r="A111" s="7"/>
      <c r="B111" s="3"/>
      <c r="C111" s="3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</row>
    <row r="112" spans="1:15" x14ac:dyDescent="0.25">
      <c r="A112" s="3"/>
      <c r="B112" s="3"/>
      <c r="C112" s="3"/>
      <c r="D112" s="16">
        <f t="shared" ref="D112:O112" si="6">D106+D107+D108+D109+D110+D111</f>
        <v>38.349999999999994</v>
      </c>
      <c r="E112" s="16">
        <f t="shared" si="6"/>
        <v>20.009999999999998</v>
      </c>
      <c r="F112" s="16">
        <f t="shared" si="6"/>
        <v>68.760000000000005</v>
      </c>
      <c r="G112" s="11">
        <f t="shared" si="6"/>
        <v>588.69000000000005</v>
      </c>
      <c r="H112" s="16">
        <f t="shared" si="6"/>
        <v>0.48</v>
      </c>
      <c r="I112" s="16">
        <f t="shared" si="6"/>
        <v>6.62</v>
      </c>
      <c r="J112" s="16">
        <f t="shared" si="6"/>
        <v>72.53</v>
      </c>
      <c r="K112" s="16">
        <f t="shared" si="6"/>
        <v>4.91</v>
      </c>
      <c r="L112" s="16">
        <f t="shared" si="6"/>
        <v>70.72</v>
      </c>
      <c r="M112" s="16">
        <f t="shared" si="6"/>
        <v>463.48</v>
      </c>
      <c r="N112" s="16">
        <f t="shared" si="6"/>
        <v>239.51999999999998</v>
      </c>
      <c r="O112" s="16">
        <f t="shared" si="6"/>
        <v>13.770000000000001</v>
      </c>
    </row>
    <row r="113" spans="1:15" x14ac:dyDescent="0.25">
      <c r="A113" s="9"/>
      <c r="B113" s="9"/>
      <c r="C113" s="9"/>
      <c r="D113" s="36"/>
      <c r="E113" s="36"/>
      <c r="F113" s="36"/>
      <c r="G113" s="18"/>
      <c r="H113" s="36"/>
      <c r="I113" s="36"/>
      <c r="J113" s="36"/>
      <c r="K113" s="36"/>
      <c r="L113" s="36"/>
      <c r="M113" s="36"/>
      <c r="N113" s="36"/>
      <c r="O113" s="36"/>
    </row>
    <row r="114" spans="1:15" ht="15.75" x14ac:dyDescent="0.25">
      <c r="B114" s="34" t="s">
        <v>20</v>
      </c>
    </row>
    <row r="115" spans="1:15" x14ac:dyDescent="0.25">
      <c r="B115" t="s">
        <v>100</v>
      </c>
    </row>
    <row r="116" spans="1:15" x14ac:dyDescent="0.25">
      <c r="B116" t="s">
        <v>113</v>
      </c>
    </row>
    <row r="117" spans="1:15" ht="15" customHeight="1" x14ac:dyDescent="0.25">
      <c r="A117" s="72" t="s">
        <v>19</v>
      </c>
      <c r="B117" s="76" t="s">
        <v>0</v>
      </c>
      <c r="C117" s="78" t="s">
        <v>12</v>
      </c>
      <c r="D117" s="69" t="s">
        <v>13</v>
      </c>
      <c r="E117" s="70"/>
      <c r="F117" s="71"/>
      <c r="G117" s="72" t="s">
        <v>14</v>
      </c>
      <c r="H117" s="69" t="s">
        <v>15</v>
      </c>
      <c r="I117" s="70"/>
      <c r="J117" s="70"/>
      <c r="K117" s="71"/>
      <c r="L117" s="69" t="s">
        <v>16</v>
      </c>
      <c r="M117" s="70"/>
      <c r="N117" s="70"/>
      <c r="O117" s="71"/>
    </row>
    <row r="118" spans="1:15" ht="39" customHeight="1" x14ac:dyDescent="0.25">
      <c r="A118" s="73"/>
      <c r="B118" s="77"/>
      <c r="C118" s="79"/>
      <c r="D118" s="2" t="s">
        <v>5</v>
      </c>
      <c r="E118" s="2" t="s">
        <v>6</v>
      </c>
      <c r="F118" s="2" t="s">
        <v>7</v>
      </c>
      <c r="G118" s="73"/>
      <c r="H118" s="2" t="s">
        <v>17</v>
      </c>
      <c r="I118" s="2" t="s">
        <v>2</v>
      </c>
      <c r="J118" s="2" t="s">
        <v>18</v>
      </c>
      <c r="K118" s="2" t="s">
        <v>4</v>
      </c>
      <c r="L118" s="2" t="s">
        <v>8</v>
      </c>
      <c r="M118" s="2" t="s">
        <v>10</v>
      </c>
      <c r="N118" s="2" t="s">
        <v>9</v>
      </c>
      <c r="O118" s="2" t="s">
        <v>3</v>
      </c>
    </row>
    <row r="119" spans="1:15" x14ac:dyDescent="0.25">
      <c r="A119" s="3" t="s">
        <v>32</v>
      </c>
      <c r="B119" s="3" t="s">
        <v>68</v>
      </c>
      <c r="C119" s="7">
        <v>60</v>
      </c>
      <c r="D119" s="3">
        <v>0.66</v>
      </c>
      <c r="E119" s="3">
        <v>1.1200000000000001</v>
      </c>
      <c r="F119" s="3">
        <v>2.2799999999999998</v>
      </c>
      <c r="G119" s="11">
        <v>14.4</v>
      </c>
      <c r="H119" s="3">
        <v>0.03</v>
      </c>
      <c r="I119" s="16">
        <v>15</v>
      </c>
      <c r="J119" s="3"/>
      <c r="K119" s="3">
        <v>0.42</v>
      </c>
      <c r="L119" s="16">
        <v>8.4</v>
      </c>
      <c r="M119" s="3">
        <v>15.6</v>
      </c>
      <c r="N119" s="16">
        <v>12</v>
      </c>
      <c r="O119" s="3">
        <v>0.54</v>
      </c>
    </row>
    <row r="120" spans="1:15" x14ac:dyDescent="0.25">
      <c r="A120" s="47" t="s">
        <v>64</v>
      </c>
      <c r="B120" s="3" t="s">
        <v>66</v>
      </c>
      <c r="C120" s="7">
        <v>90</v>
      </c>
      <c r="D120" s="16">
        <v>10.4</v>
      </c>
      <c r="E120" s="16">
        <v>8.2799999999999994</v>
      </c>
      <c r="F120" s="16">
        <v>10.85</v>
      </c>
      <c r="G120" s="16">
        <v>159.91999999999999</v>
      </c>
      <c r="H120" s="16">
        <v>0.16</v>
      </c>
      <c r="I120" s="16">
        <v>2.61</v>
      </c>
      <c r="J120" s="16">
        <v>21.2</v>
      </c>
      <c r="K120" s="16">
        <v>2.64</v>
      </c>
      <c r="L120" s="16">
        <v>39.299999999999997</v>
      </c>
      <c r="M120" s="16">
        <v>116.17</v>
      </c>
      <c r="N120" s="16">
        <v>21</v>
      </c>
      <c r="O120" s="16">
        <v>0.67</v>
      </c>
    </row>
    <row r="121" spans="1:15" x14ac:dyDescent="0.25">
      <c r="A121" s="7" t="s">
        <v>65</v>
      </c>
      <c r="B121" s="3" t="s">
        <v>67</v>
      </c>
      <c r="C121" s="7">
        <v>150</v>
      </c>
      <c r="D121" s="16">
        <v>3.28</v>
      </c>
      <c r="E121" s="16">
        <v>3.99</v>
      </c>
      <c r="F121" s="16">
        <v>22.18</v>
      </c>
      <c r="G121" s="16">
        <v>138.19</v>
      </c>
      <c r="H121" s="16">
        <v>0.16</v>
      </c>
      <c r="I121" s="16">
        <v>25.94</v>
      </c>
      <c r="J121" s="16">
        <v>18.3</v>
      </c>
      <c r="K121" s="16">
        <v>0.17</v>
      </c>
      <c r="L121" s="16">
        <v>45.14</v>
      </c>
      <c r="M121" s="16">
        <v>97.47</v>
      </c>
      <c r="N121" s="16">
        <v>33.11</v>
      </c>
      <c r="O121" s="16">
        <v>1.22</v>
      </c>
    </row>
    <row r="122" spans="1:15" ht="16.5" customHeight="1" x14ac:dyDescent="0.25">
      <c r="A122" s="3" t="s">
        <v>59</v>
      </c>
      <c r="B122" s="40" t="s">
        <v>60</v>
      </c>
      <c r="C122" s="3">
        <v>180</v>
      </c>
      <c r="D122" s="3">
        <v>4.01</v>
      </c>
      <c r="E122" s="3">
        <v>2.95</v>
      </c>
      <c r="F122" s="3">
        <v>12.01</v>
      </c>
      <c r="G122" s="16">
        <v>84.93</v>
      </c>
      <c r="H122" s="3">
        <v>0.02</v>
      </c>
      <c r="I122" s="16">
        <v>0.8</v>
      </c>
      <c r="J122" s="16">
        <v>9</v>
      </c>
      <c r="K122" s="3"/>
      <c r="L122" s="8">
        <v>114.67</v>
      </c>
      <c r="M122" s="16">
        <v>81</v>
      </c>
      <c r="N122" s="16">
        <v>12.6</v>
      </c>
      <c r="O122" s="3">
        <v>0.12</v>
      </c>
    </row>
    <row r="123" spans="1:15" x14ac:dyDescent="0.25">
      <c r="A123" s="7"/>
      <c r="B123" s="3"/>
      <c r="C123" s="3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</row>
    <row r="124" spans="1:15" x14ac:dyDescent="0.25">
      <c r="A124" s="3"/>
      <c r="B124" s="3" t="s">
        <v>110</v>
      </c>
      <c r="C124" s="3">
        <v>45</v>
      </c>
      <c r="D124" s="16">
        <v>3.42</v>
      </c>
      <c r="E124" s="16">
        <v>1.26</v>
      </c>
      <c r="F124" s="16">
        <v>23.13</v>
      </c>
      <c r="G124" s="16">
        <v>117.54</v>
      </c>
      <c r="H124" s="16">
        <v>7.0000000000000007E-2</v>
      </c>
      <c r="I124" s="16">
        <v>0.09</v>
      </c>
      <c r="J124" s="16">
        <v>0</v>
      </c>
      <c r="K124" s="16">
        <v>0</v>
      </c>
      <c r="L124" s="16">
        <v>76.5</v>
      </c>
      <c r="M124" s="16">
        <v>61.8</v>
      </c>
      <c r="N124" s="16">
        <v>5.4</v>
      </c>
      <c r="O124" s="16">
        <v>0.54</v>
      </c>
    </row>
    <row r="125" spans="1:15" x14ac:dyDescent="0.25">
      <c r="A125" s="3"/>
      <c r="B125" s="3"/>
      <c r="C125" s="3"/>
      <c r="D125" s="16">
        <f t="shared" ref="D125:O125" si="7">D119+D120+D121+D122+D123+D124</f>
        <v>21.770000000000003</v>
      </c>
      <c r="E125" s="16">
        <f t="shared" si="7"/>
        <v>17.600000000000001</v>
      </c>
      <c r="F125" s="16">
        <f t="shared" si="7"/>
        <v>70.45</v>
      </c>
      <c r="G125" s="11">
        <f t="shared" si="7"/>
        <v>514.98</v>
      </c>
      <c r="H125" s="16">
        <f t="shared" si="7"/>
        <v>0.44</v>
      </c>
      <c r="I125" s="16">
        <f t="shared" si="7"/>
        <v>44.44</v>
      </c>
      <c r="J125" s="16">
        <f t="shared" si="7"/>
        <v>48.5</v>
      </c>
      <c r="K125" s="16">
        <f t="shared" si="7"/>
        <v>3.23</v>
      </c>
      <c r="L125" s="16">
        <f t="shared" si="7"/>
        <v>284.01</v>
      </c>
      <c r="M125" s="16">
        <f t="shared" si="7"/>
        <v>372.04</v>
      </c>
      <c r="N125" s="16">
        <f t="shared" si="7"/>
        <v>84.11</v>
      </c>
      <c r="O125" s="16">
        <f t="shared" si="7"/>
        <v>3.09</v>
      </c>
    </row>
    <row r="127" spans="1:15" ht="15.75" x14ac:dyDescent="0.25">
      <c r="B127" s="34" t="s">
        <v>20</v>
      </c>
    </row>
    <row r="128" spans="1:15" x14ac:dyDescent="0.25">
      <c r="B128" t="s">
        <v>99</v>
      </c>
    </row>
    <row r="129" spans="1:21" x14ac:dyDescent="0.25">
      <c r="B129" t="s">
        <v>69</v>
      </c>
    </row>
    <row r="130" spans="1:21" ht="15" customHeight="1" x14ac:dyDescent="0.25">
      <c r="A130" s="72" t="s">
        <v>19</v>
      </c>
      <c r="B130" s="76" t="s">
        <v>0</v>
      </c>
      <c r="C130" s="78" t="s">
        <v>12</v>
      </c>
      <c r="D130" s="69" t="s">
        <v>13</v>
      </c>
      <c r="E130" s="70"/>
      <c r="F130" s="71"/>
      <c r="G130" s="72" t="s">
        <v>14</v>
      </c>
      <c r="H130" s="69" t="s">
        <v>15</v>
      </c>
      <c r="I130" s="70"/>
      <c r="J130" s="70"/>
      <c r="K130" s="71"/>
      <c r="L130" s="69" t="s">
        <v>16</v>
      </c>
      <c r="M130" s="70"/>
      <c r="N130" s="70"/>
      <c r="O130" s="71"/>
      <c r="Q130" t="s">
        <v>1</v>
      </c>
    </row>
    <row r="131" spans="1:21" ht="39" customHeight="1" x14ac:dyDescent="0.25">
      <c r="A131" s="73"/>
      <c r="B131" s="77"/>
      <c r="C131" s="79"/>
      <c r="D131" s="2" t="s">
        <v>5</v>
      </c>
      <c r="E131" s="2" t="s">
        <v>6</v>
      </c>
      <c r="F131" s="2" t="s">
        <v>7</v>
      </c>
      <c r="G131" s="73"/>
      <c r="H131" s="2" t="s">
        <v>17</v>
      </c>
      <c r="I131" s="2" t="s">
        <v>2</v>
      </c>
      <c r="J131" s="2" t="s">
        <v>18</v>
      </c>
      <c r="K131" s="2" t="s">
        <v>4</v>
      </c>
      <c r="L131" s="2" t="s">
        <v>8</v>
      </c>
      <c r="M131" s="2" t="s">
        <v>10</v>
      </c>
      <c r="N131" s="2" t="s">
        <v>9</v>
      </c>
      <c r="O131" s="2" t="s">
        <v>3</v>
      </c>
    </row>
    <row r="132" spans="1:21" ht="18.600000000000001" customHeight="1" x14ac:dyDescent="0.25">
      <c r="A132" s="3" t="s">
        <v>32</v>
      </c>
      <c r="B132" s="3" t="s">
        <v>33</v>
      </c>
      <c r="C132" s="7">
        <v>60</v>
      </c>
      <c r="D132" s="48">
        <v>0.42</v>
      </c>
      <c r="E132" s="48">
        <v>6.0000000000000001E-3</v>
      </c>
      <c r="F132" s="48">
        <v>1.1399999999999999</v>
      </c>
      <c r="G132" s="51">
        <v>7.2</v>
      </c>
      <c r="H132" s="48">
        <v>0.03</v>
      </c>
      <c r="I132" s="48">
        <v>2.94</v>
      </c>
      <c r="J132" s="48"/>
      <c r="K132" s="48">
        <v>0.06</v>
      </c>
      <c r="L132" s="48">
        <v>10.199999999999999</v>
      </c>
      <c r="M132" s="50">
        <v>18</v>
      </c>
      <c r="N132" s="50">
        <v>8.4</v>
      </c>
      <c r="O132" s="48">
        <v>0.3</v>
      </c>
    </row>
    <row r="133" spans="1:21" ht="30" x14ac:dyDescent="0.25">
      <c r="A133" s="3" t="s">
        <v>43</v>
      </c>
      <c r="B133" s="26" t="s">
        <v>44</v>
      </c>
      <c r="C133" s="7">
        <v>90</v>
      </c>
      <c r="D133" s="16">
        <v>13.94</v>
      </c>
      <c r="E133" s="16">
        <v>15.57</v>
      </c>
      <c r="F133" s="16">
        <v>12.9</v>
      </c>
      <c r="G133" s="16">
        <v>247.73</v>
      </c>
      <c r="H133" s="16">
        <v>0.18</v>
      </c>
      <c r="I133" s="16"/>
      <c r="J133" s="16">
        <v>20</v>
      </c>
      <c r="K133" s="16">
        <v>0.68</v>
      </c>
      <c r="L133" s="16">
        <v>12.93</v>
      </c>
      <c r="M133" s="16">
        <v>147.88</v>
      </c>
      <c r="N133" s="16">
        <v>24.21</v>
      </c>
      <c r="O133" s="16">
        <v>2.2599999999999998</v>
      </c>
    </row>
    <row r="134" spans="1:21" ht="30" x14ac:dyDescent="0.25">
      <c r="A134" s="7" t="s">
        <v>70</v>
      </c>
      <c r="B134" s="46" t="s">
        <v>35</v>
      </c>
      <c r="C134" s="7">
        <v>150</v>
      </c>
      <c r="D134" s="3">
        <v>11.65</v>
      </c>
      <c r="E134" s="3">
        <v>11.66</v>
      </c>
      <c r="F134" s="3">
        <v>3.51</v>
      </c>
      <c r="G134" s="11">
        <v>166</v>
      </c>
      <c r="H134" s="16">
        <v>0.04</v>
      </c>
      <c r="I134" s="3">
        <v>0.68</v>
      </c>
      <c r="J134" s="16">
        <v>30.1</v>
      </c>
      <c r="K134" s="3">
        <v>0.05</v>
      </c>
      <c r="L134" s="16">
        <v>30.32</v>
      </c>
      <c r="M134" s="16">
        <v>79</v>
      </c>
      <c r="N134" s="16">
        <v>16.190000000000001</v>
      </c>
      <c r="O134" s="3">
        <v>0.7</v>
      </c>
    </row>
    <row r="135" spans="1:21" x14ac:dyDescent="0.25">
      <c r="A135" s="3"/>
      <c r="B135" s="3" t="s">
        <v>37</v>
      </c>
      <c r="C135" s="7">
        <v>187</v>
      </c>
      <c r="D135" s="16">
        <v>0.13</v>
      </c>
      <c r="E135" s="16">
        <v>0.02</v>
      </c>
      <c r="F135" s="16">
        <v>15.2</v>
      </c>
      <c r="G135" s="11">
        <v>62</v>
      </c>
      <c r="H135" s="16">
        <v>0</v>
      </c>
      <c r="I135" s="16">
        <v>2.83</v>
      </c>
      <c r="J135" s="16">
        <v>0</v>
      </c>
      <c r="K135" s="16">
        <v>0.01</v>
      </c>
      <c r="L135" s="16">
        <v>14.2</v>
      </c>
      <c r="M135" s="16">
        <v>4.4000000000000004</v>
      </c>
      <c r="N135" s="16">
        <v>2.4</v>
      </c>
      <c r="O135" s="16">
        <v>0.36</v>
      </c>
    </row>
    <row r="136" spans="1:21" x14ac:dyDescent="0.25">
      <c r="A136" s="7"/>
      <c r="B136" s="3" t="s">
        <v>38</v>
      </c>
      <c r="C136" s="3">
        <v>40</v>
      </c>
      <c r="D136" s="3">
        <v>2.37</v>
      </c>
      <c r="E136" s="16">
        <v>0.3</v>
      </c>
      <c r="F136" s="3">
        <v>14.49</v>
      </c>
      <c r="G136" s="11">
        <v>70.099999999999994</v>
      </c>
      <c r="H136" s="3">
        <v>0.03</v>
      </c>
      <c r="I136" s="3">
        <v>0</v>
      </c>
      <c r="J136" s="3">
        <v>0</v>
      </c>
      <c r="K136" s="3">
        <v>0.39</v>
      </c>
      <c r="L136" s="16">
        <v>6.9</v>
      </c>
      <c r="M136" s="16">
        <v>26.1</v>
      </c>
      <c r="N136" s="16">
        <v>9.9</v>
      </c>
      <c r="O136" s="3">
        <v>0.33</v>
      </c>
    </row>
    <row r="137" spans="1:21" x14ac:dyDescent="0.25">
      <c r="A137" s="7"/>
      <c r="B137" s="3"/>
      <c r="C137" s="3"/>
      <c r="D137" s="3"/>
      <c r="E137" s="16"/>
      <c r="F137" s="3"/>
      <c r="G137" s="11"/>
      <c r="H137" s="3"/>
      <c r="I137" s="3"/>
      <c r="J137" s="3"/>
      <c r="K137" s="3"/>
      <c r="L137" s="16"/>
      <c r="M137" s="16"/>
      <c r="N137" s="16"/>
      <c r="O137" s="3"/>
    </row>
    <row r="138" spans="1:21" x14ac:dyDescent="0.25">
      <c r="A138" s="3"/>
      <c r="B138" s="3"/>
      <c r="C138" s="7"/>
      <c r="D138" s="16">
        <f>D132+D133+D134+D135+D136+D137</f>
        <v>28.509999999999998</v>
      </c>
      <c r="E138" s="3">
        <v>28.43</v>
      </c>
      <c r="F138" s="3">
        <v>92.81</v>
      </c>
      <c r="G138" s="11">
        <f>G133+G134+G135+G136+G137</f>
        <v>545.83000000000004</v>
      </c>
      <c r="H138" s="3">
        <v>0.22</v>
      </c>
      <c r="I138" s="3">
        <v>23.25</v>
      </c>
      <c r="J138" s="3">
        <v>61.67</v>
      </c>
      <c r="K138" s="3">
        <v>12.27</v>
      </c>
      <c r="L138" s="8">
        <v>94</v>
      </c>
      <c r="M138" s="3">
        <v>206.58</v>
      </c>
      <c r="N138" s="3">
        <v>61.81</v>
      </c>
      <c r="O138" s="3">
        <v>3.27</v>
      </c>
    </row>
    <row r="140" spans="1:21" x14ac:dyDescent="0.25">
      <c r="B140" s="13"/>
      <c r="C140" s="13"/>
      <c r="D140" s="13"/>
      <c r="E140" s="13"/>
      <c r="F140" s="13"/>
      <c r="G140" s="14"/>
      <c r="H140" s="13"/>
      <c r="I140" s="13"/>
      <c r="J140" s="13"/>
      <c r="K140" s="13"/>
      <c r="L140" s="13"/>
      <c r="M140" s="13"/>
      <c r="N140" s="13"/>
      <c r="O140" s="13"/>
    </row>
    <row r="141" spans="1:21" x14ac:dyDescent="0.25">
      <c r="B141" t="s">
        <v>74</v>
      </c>
      <c r="G141" s="38"/>
    </row>
    <row r="142" spans="1:21" x14ac:dyDescent="0.25">
      <c r="B142" t="s">
        <v>102</v>
      </c>
    </row>
    <row r="143" spans="1:21" x14ac:dyDescent="0.25">
      <c r="B143" s="20" t="s">
        <v>75</v>
      </c>
    </row>
    <row r="144" spans="1:21" ht="14.45" customHeight="1" x14ac:dyDescent="0.25">
      <c r="A144" s="72" t="s">
        <v>19</v>
      </c>
      <c r="B144" s="76" t="s">
        <v>0</v>
      </c>
      <c r="C144" s="78" t="s">
        <v>12</v>
      </c>
      <c r="D144" s="69" t="s">
        <v>13</v>
      </c>
      <c r="E144" s="70"/>
      <c r="F144" s="71"/>
      <c r="G144" s="72" t="s">
        <v>14</v>
      </c>
      <c r="H144" s="69" t="s">
        <v>15</v>
      </c>
      <c r="I144" s="70"/>
      <c r="J144" s="70"/>
      <c r="K144" s="71"/>
      <c r="L144" s="69" t="s">
        <v>16</v>
      </c>
      <c r="M144" s="70"/>
      <c r="N144" s="70"/>
      <c r="O144" s="71"/>
      <c r="P144" s="20"/>
      <c r="Q144" s="20"/>
      <c r="R144" s="20"/>
      <c r="S144" s="20"/>
      <c r="T144" s="20"/>
      <c r="U144" s="20"/>
    </row>
    <row r="145" spans="1:21" x14ac:dyDescent="0.25">
      <c r="A145" s="73"/>
      <c r="B145" s="77"/>
      <c r="C145" s="79"/>
      <c r="D145" s="2" t="s">
        <v>5</v>
      </c>
      <c r="E145" s="2" t="s">
        <v>6</v>
      </c>
      <c r="F145" s="2" t="s">
        <v>7</v>
      </c>
      <c r="G145" s="73"/>
      <c r="H145" s="2" t="s">
        <v>17</v>
      </c>
      <c r="I145" s="2" t="s">
        <v>2</v>
      </c>
      <c r="J145" s="2" t="s">
        <v>18</v>
      </c>
      <c r="K145" s="2" t="s">
        <v>4</v>
      </c>
      <c r="L145" s="2" t="s">
        <v>8</v>
      </c>
      <c r="M145" s="2" t="s">
        <v>10</v>
      </c>
      <c r="N145" s="2" t="s">
        <v>9</v>
      </c>
      <c r="O145" s="2" t="s">
        <v>3</v>
      </c>
      <c r="P145" s="20"/>
      <c r="Q145" s="20"/>
      <c r="R145" s="20"/>
      <c r="S145" s="20"/>
      <c r="T145" s="20"/>
      <c r="U145" s="20"/>
    </row>
    <row r="146" spans="1:21" ht="15.75" thickBot="1" x14ac:dyDescent="0.3">
      <c r="A146" s="58" t="s">
        <v>82</v>
      </c>
      <c r="B146" s="59" t="s">
        <v>83</v>
      </c>
      <c r="C146" s="60">
        <v>60</v>
      </c>
      <c r="D146" s="60">
        <v>0.76</v>
      </c>
      <c r="E146" s="60">
        <v>4.09</v>
      </c>
      <c r="F146" s="61">
        <v>4.01</v>
      </c>
      <c r="G146" s="61">
        <v>56.47</v>
      </c>
      <c r="H146" s="60">
        <v>0.03</v>
      </c>
      <c r="I146" s="60">
        <v>7.5</v>
      </c>
      <c r="J146" s="60"/>
      <c r="K146" s="61">
        <v>1.83</v>
      </c>
      <c r="L146" s="61">
        <v>19.89</v>
      </c>
      <c r="M146" s="60">
        <v>22.24</v>
      </c>
      <c r="N146" s="60">
        <v>11.91</v>
      </c>
      <c r="O146" s="60">
        <v>0.5</v>
      </c>
      <c r="P146" s="41"/>
      <c r="Q146" s="41"/>
      <c r="R146" s="41"/>
      <c r="S146" s="41"/>
      <c r="T146" s="41"/>
      <c r="U146" s="41"/>
    </row>
    <row r="147" spans="1:21" x14ac:dyDescent="0.25">
      <c r="A147" s="44" t="s">
        <v>76</v>
      </c>
      <c r="B147" s="42" t="s">
        <v>103</v>
      </c>
      <c r="C147" s="43">
        <v>200</v>
      </c>
      <c r="D147" s="48">
        <v>21.64</v>
      </c>
      <c r="E147" s="48">
        <v>26.51</v>
      </c>
      <c r="F147" s="48">
        <v>37.61</v>
      </c>
      <c r="G147" s="49">
        <v>476.3</v>
      </c>
      <c r="H147" s="48">
        <v>0.11</v>
      </c>
      <c r="I147" s="48">
        <v>4.5999999999999996</v>
      </c>
      <c r="J147" s="50">
        <v>9.1</v>
      </c>
      <c r="K147" s="48">
        <v>3.23</v>
      </c>
      <c r="L147" s="48">
        <v>25.52</v>
      </c>
      <c r="M147" s="50">
        <v>269.39999999999998</v>
      </c>
      <c r="N147" s="48">
        <v>49.95</v>
      </c>
      <c r="O147" s="48">
        <v>2.08</v>
      </c>
      <c r="P147" s="41"/>
      <c r="Q147" s="41"/>
      <c r="R147" s="41"/>
      <c r="S147" s="41"/>
      <c r="T147" s="41"/>
      <c r="U147" s="41"/>
    </row>
    <row r="148" spans="1:21" x14ac:dyDescent="0.25">
      <c r="A148" s="44" t="s">
        <v>80</v>
      </c>
      <c r="B148" s="42" t="s">
        <v>79</v>
      </c>
      <c r="C148" s="43">
        <v>187</v>
      </c>
      <c r="D148" s="48">
        <v>3.59</v>
      </c>
      <c r="E148" s="48">
        <v>2.85</v>
      </c>
      <c r="F148" s="48">
        <v>15.71</v>
      </c>
      <c r="G148" s="51">
        <v>104.05</v>
      </c>
      <c r="H148" s="48">
        <v>0.02</v>
      </c>
      <c r="I148" s="50">
        <v>0.54</v>
      </c>
      <c r="J148" s="48">
        <v>9.1199999999999992</v>
      </c>
      <c r="K148" s="48">
        <v>0.01</v>
      </c>
      <c r="L148" s="48">
        <v>113.12</v>
      </c>
      <c r="M148" s="48">
        <v>107.2</v>
      </c>
      <c r="N148" s="48">
        <v>29.6</v>
      </c>
      <c r="O148" s="48">
        <v>1</v>
      </c>
      <c r="P148" s="41"/>
      <c r="Q148" s="41"/>
      <c r="R148" s="41"/>
      <c r="S148" s="41"/>
      <c r="T148" s="41"/>
      <c r="U148" s="41"/>
    </row>
    <row r="149" spans="1:21" x14ac:dyDescent="0.25">
      <c r="A149" s="44"/>
      <c r="B149" s="3" t="s">
        <v>110</v>
      </c>
      <c r="C149" s="3">
        <v>45</v>
      </c>
      <c r="D149" s="16">
        <v>3.42</v>
      </c>
      <c r="E149" s="16">
        <v>1.26</v>
      </c>
      <c r="F149" s="16">
        <v>23.13</v>
      </c>
      <c r="G149" s="16">
        <v>117.54</v>
      </c>
      <c r="H149" s="16">
        <v>7.0000000000000007E-2</v>
      </c>
      <c r="I149" s="16">
        <v>0.09</v>
      </c>
      <c r="J149" s="16">
        <v>0</v>
      </c>
      <c r="K149" s="16">
        <v>0</v>
      </c>
      <c r="L149" s="16">
        <v>76.5</v>
      </c>
      <c r="M149" s="16">
        <v>61.8</v>
      </c>
      <c r="N149" s="16">
        <v>5.4</v>
      </c>
      <c r="O149" s="16">
        <v>0.54</v>
      </c>
      <c r="P149" s="41"/>
      <c r="Q149" s="41"/>
      <c r="R149" s="41"/>
      <c r="S149" s="41"/>
      <c r="T149" s="41"/>
      <c r="U149" s="41"/>
    </row>
    <row r="150" spans="1:21" x14ac:dyDescent="0.25">
      <c r="A150" s="44"/>
      <c r="B150" s="42"/>
      <c r="C150" s="43"/>
      <c r="D150" s="2"/>
      <c r="E150" s="2"/>
      <c r="F150" s="2"/>
      <c r="G150" s="44"/>
      <c r="H150" s="2"/>
      <c r="I150" s="2"/>
      <c r="J150" s="2"/>
      <c r="K150" s="2"/>
      <c r="L150" s="2"/>
      <c r="M150" s="2"/>
      <c r="N150" s="2"/>
      <c r="O150" s="2"/>
      <c r="P150" s="41"/>
      <c r="Q150" s="41"/>
      <c r="R150" s="41"/>
      <c r="S150" s="41"/>
      <c r="T150" s="41"/>
      <c r="U150" s="41"/>
    </row>
    <row r="151" spans="1:21" x14ac:dyDescent="0.25">
      <c r="A151" s="44"/>
      <c r="B151" s="42"/>
      <c r="C151" s="43"/>
      <c r="D151" s="2"/>
      <c r="E151" s="2"/>
      <c r="F151" s="2"/>
      <c r="G151" s="44"/>
      <c r="H151" s="2"/>
      <c r="I151" s="2"/>
      <c r="J151" s="2"/>
      <c r="K151" s="2"/>
      <c r="L151" s="2"/>
      <c r="M151" s="2"/>
      <c r="N151" s="2"/>
      <c r="O151" s="2"/>
      <c r="P151" s="41"/>
      <c r="Q151" s="41"/>
      <c r="R151" s="41"/>
      <c r="S151" s="41"/>
      <c r="T151" s="41"/>
      <c r="U151" s="41"/>
    </row>
    <row r="152" spans="1:21" x14ac:dyDescent="0.25">
      <c r="A152" s="3"/>
      <c r="B152" s="3"/>
      <c r="C152" s="7"/>
      <c r="D152" s="3">
        <f t="shared" ref="D152:O152" si="8">D146+D147+D148+D149+D150+D151</f>
        <v>29.410000000000004</v>
      </c>
      <c r="E152" s="3">
        <f t="shared" si="8"/>
        <v>34.71</v>
      </c>
      <c r="F152" s="3">
        <f t="shared" si="8"/>
        <v>80.459999999999994</v>
      </c>
      <c r="G152" s="11">
        <f t="shared" si="8"/>
        <v>754.3599999999999</v>
      </c>
      <c r="H152" s="3">
        <f t="shared" si="8"/>
        <v>0.23</v>
      </c>
      <c r="I152" s="16">
        <f t="shared" si="8"/>
        <v>12.73</v>
      </c>
      <c r="J152" s="16">
        <f t="shared" si="8"/>
        <v>18.22</v>
      </c>
      <c r="K152" s="3">
        <f t="shared" si="8"/>
        <v>5.07</v>
      </c>
      <c r="L152" s="3">
        <f t="shared" si="8"/>
        <v>235.03</v>
      </c>
      <c r="M152" s="16">
        <f t="shared" si="8"/>
        <v>460.64</v>
      </c>
      <c r="N152" s="16">
        <f t="shared" si="8"/>
        <v>96.860000000000014</v>
      </c>
      <c r="O152" s="3">
        <f t="shared" si="8"/>
        <v>4.12</v>
      </c>
    </row>
    <row r="153" spans="1:21" x14ac:dyDescent="0.25"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</row>
    <row r="154" spans="1:21" x14ac:dyDescent="0.25">
      <c r="E154" s="23"/>
      <c r="F154" s="23"/>
      <c r="H154" s="23" t="s">
        <v>71</v>
      </c>
      <c r="J154" s="23"/>
      <c r="K154" s="23"/>
      <c r="L154" s="23"/>
      <c r="M154" s="23"/>
      <c r="N154" s="23"/>
      <c r="O154" s="23"/>
      <c r="P154" s="23"/>
    </row>
    <row r="155" spans="1:21" x14ac:dyDescent="0.25">
      <c r="B155" t="s">
        <v>74</v>
      </c>
      <c r="E155" s="23"/>
      <c r="F155" s="23"/>
      <c r="G155" s="23"/>
      <c r="H155" s="23" t="s">
        <v>72</v>
      </c>
      <c r="I155" s="23"/>
      <c r="J155" s="23"/>
      <c r="K155" s="23"/>
      <c r="L155" s="23"/>
      <c r="M155" s="23"/>
      <c r="N155" s="23"/>
      <c r="O155" s="23"/>
      <c r="P155" s="23"/>
    </row>
    <row r="156" spans="1:21" x14ac:dyDescent="0.25">
      <c r="B156" t="s">
        <v>100</v>
      </c>
    </row>
    <row r="157" spans="1:21" x14ac:dyDescent="0.25">
      <c r="B157" t="s">
        <v>78</v>
      </c>
    </row>
    <row r="158" spans="1:21" x14ac:dyDescent="0.25">
      <c r="A158" s="72" t="s">
        <v>19</v>
      </c>
      <c r="B158" s="76" t="s">
        <v>0</v>
      </c>
      <c r="C158" s="78" t="s">
        <v>12</v>
      </c>
      <c r="D158" s="69" t="s">
        <v>13</v>
      </c>
      <c r="E158" s="70"/>
      <c r="F158" s="71"/>
      <c r="G158" s="72" t="s">
        <v>14</v>
      </c>
      <c r="H158" s="69" t="s">
        <v>15</v>
      </c>
      <c r="I158" s="70"/>
      <c r="J158" s="70"/>
      <c r="K158" s="71"/>
      <c r="L158" s="69" t="s">
        <v>16</v>
      </c>
      <c r="M158" s="70"/>
      <c r="N158" s="70"/>
      <c r="O158" s="71"/>
    </row>
    <row r="159" spans="1:21" x14ac:dyDescent="0.25">
      <c r="A159" s="73"/>
      <c r="B159" s="77"/>
      <c r="C159" s="79"/>
      <c r="D159" s="2" t="s">
        <v>5</v>
      </c>
      <c r="E159" s="2" t="s">
        <v>6</v>
      </c>
      <c r="F159" s="2" t="s">
        <v>7</v>
      </c>
      <c r="G159" s="73"/>
      <c r="H159" s="2" t="s">
        <v>17</v>
      </c>
      <c r="I159" s="2" t="s">
        <v>2</v>
      </c>
      <c r="J159" s="2" t="s">
        <v>18</v>
      </c>
      <c r="K159" s="2" t="s">
        <v>4</v>
      </c>
      <c r="L159" s="2" t="s">
        <v>8</v>
      </c>
      <c r="M159" s="2" t="s">
        <v>10</v>
      </c>
      <c r="N159" s="2" t="s">
        <v>9</v>
      </c>
      <c r="O159" s="2" t="s">
        <v>3</v>
      </c>
    </row>
    <row r="160" spans="1:21" x14ac:dyDescent="0.25">
      <c r="A160" s="37"/>
      <c r="B160" s="3" t="s">
        <v>58</v>
      </c>
      <c r="C160" s="3">
        <v>100</v>
      </c>
      <c r="D160" s="16">
        <v>0.4</v>
      </c>
      <c r="E160" s="16">
        <v>0.4</v>
      </c>
      <c r="F160" s="16">
        <v>9.8000000000000007</v>
      </c>
      <c r="G160" s="16">
        <v>47</v>
      </c>
      <c r="H160" s="3">
        <v>0.03</v>
      </c>
      <c r="I160" s="16">
        <v>10</v>
      </c>
      <c r="J160" s="3">
        <v>0</v>
      </c>
      <c r="K160" s="16">
        <v>0.2</v>
      </c>
      <c r="L160" s="19">
        <v>16</v>
      </c>
      <c r="M160" s="16">
        <v>11</v>
      </c>
      <c r="N160" s="16">
        <v>9</v>
      </c>
      <c r="O160" s="16">
        <v>2.2000000000000002</v>
      </c>
    </row>
    <row r="161" spans="1:15" ht="15.75" thickBot="1" x14ac:dyDescent="0.3">
      <c r="A161" s="62" t="s">
        <v>115</v>
      </c>
      <c r="B161" s="63" t="s">
        <v>116</v>
      </c>
      <c r="C161" s="64">
        <v>250</v>
      </c>
      <c r="D161" s="64">
        <v>7.01</v>
      </c>
      <c r="E161" s="64">
        <v>9.2100000000000009</v>
      </c>
      <c r="F161" s="64">
        <v>41.81</v>
      </c>
      <c r="G161" s="64">
        <v>279.02999999999997</v>
      </c>
      <c r="H161" s="64">
        <v>0.10100000000000001</v>
      </c>
      <c r="I161" s="64">
        <v>0.55800000000000005</v>
      </c>
      <c r="J161" s="64">
        <v>33.299999999999997</v>
      </c>
      <c r="K161" s="64">
        <v>0.16300000000000001</v>
      </c>
      <c r="L161" s="64">
        <v>118.67</v>
      </c>
      <c r="M161" s="64">
        <v>144.61000000000001</v>
      </c>
      <c r="N161" s="64">
        <v>33.630000000000003</v>
      </c>
      <c r="O161" s="64">
        <v>0.71799999999999997</v>
      </c>
    </row>
    <row r="162" spans="1:15" x14ac:dyDescent="0.25">
      <c r="A162" s="3" t="s">
        <v>108</v>
      </c>
      <c r="B162" s="3" t="s">
        <v>37</v>
      </c>
      <c r="C162" s="7">
        <v>187</v>
      </c>
      <c r="D162" s="16">
        <v>0.13</v>
      </c>
      <c r="E162" s="16">
        <v>0.02</v>
      </c>
      <c r="F162" s="16">
        <v>15.2</v>
      </c>
      <c r="G162" s="11">
        <v>62</v>
      </c>
      <c r="H162" s="16">
        <v>0</v>
      </c>
      <c r="I162" s="16">
        <v>2.83</v>
      </c>
      <c r="J162" s="16">
        <v>0</v>
      </c>
      <c r="K162" s="16">
        <v>0.01</v>
      </c>
      <c r="L162" s="16">
        <v>14.2</v>
      </c>
      <c r="M162" s="16">
        <v>4.4000000000000004</v>
      </c>
      <c r="N162" s="16">
        <v>2.4</v>
      </c>
      <c r="O162" s="16">
        <v>0.36</v>
      </c>
    </row>
    <row r="163" spans="1:15" ht="15.75" x14ac:dyDescent="0.25">
      <c r="A163" s="44"/>
      <c r="B163" s="52"/>
      <c r="C163" s="43"/>
      <c r="D163" s="53"/>
      <c r="E163" s="53"/>
      <c r="F163" s="53"/>
      <c r="G163" s="44"/>
      <c r="H163" s="50"/>
      <c r="I163" s="50"/>
      <c r="J163" s="48"/>
      <c r="K163" s="48"/>
      <c r="L163" s="50"/>
      <c r="M163" s="48"/>
      <c r="N163" s="48"/>
      <c r="O163" s="48"/>
    </row>
    <row r="164" spans="1:15" x14ac:dyDescent="0.25">
      <c r="A164" s="44"/>
      <c r="B164" s="3" t="s">
        <v>110</v>
      </c>
      <c r="C164" s="3">
        <v>45</v>
      </c>
      <c r="D164" s="16">
        <v>3.42</v>
      </c>
      <c r="E164" s="16">
        <v>1.26</v>
      </c>
      <c r="F164" s="16">
        <v>23.13</v>
      </c>
      <c r="G164" s="16">
        <v>117.54</v>
      </c>
      <c r="H164" s="16">
        <v>7.0000000000000007E-2</v>
      </c>
      <c r="I164" s="16">
        <v>0.09</v>
      </c>
      <c r="J164" s="16">
        <v>0</v>
      </c>
      <c r="K164" s="16">
        <v>0</v>
      </c>
      <c r="L164" s="16">
        <v>76.5</v>
      </c>
      <c r="M164" s="16">
        <v>61.8</v>
      </c>
      <c r="N164" s="16">
        <v>5.4</v>
      </c>
      <c r="O164" s="16">
        <v>0.54</v>
      </c>
    </row>
    <row r="165" spans="1:15" x14ac:dyDescent="0.25">
      <c r="A165" s="44"/>
      <c r="B165" s="42"/>
      <c r="C165" s="43"/>
      <c r="D165" s="2"/>
      <c r="E165" s="2"/>
      <c r="F165" s="2"/>
      <c r="G165" s="44"/>
      <c r="H165" s="2"/>
      <c r="I165" s="2"/>
      <c r="J165" s="2"/>
      <c r="K165" s="2"/>
      <c r="L165" s="2"/>
      <c r="M165" s="2"/>
      <c r="N165" s="2"/>
      <c r="O165" s="2"/>
    </row>
    <row r="166" spans="1:15" x14ac:dyDescent="0.25">
      <c r="A166" s="44"/>
      <c r="B166" s="42"/>
      <c r="C166" s="43"/>
      <c r="D166" s="2"/>
      <c r="E166" s="2"/>
      <c r="F166" s="2"/>
      <c r="G166" s="44"/>
      <c r="H166" s="2"/>
      <c r="I166" s="2"/>
      <c r="J166" s="2"/>
      <c r="K166" s="2"/>
      <c r="L166" s="2"/>
      <c r="M166" s="2"/>
      <c r="N166" s="2"/>
      <c r="O166" s="2"/>
    </row>
    <row r="167" spans="1:15" ht="15.75" x14ac:dyDescent="0.25">
      <c r="A167" s="44"/>
      <c r="B167" s="42"/>
      <c r="C167" s="43"/>
      <c r="D167" s="50">
        <f t="shared" ref="D167:O167" si="9">D160+D161+D162+D163+D164+D165+D166</f>
        <v>10.96</v>
      </c>
      <c r="E167" s="53">
        <f t="shared" si="9"/>
        <v>10.89</v>
      </c>
      <c r="F167" s="50">
        <f t="shared" si="9"/>
        <v>89.94</v>
      </c>
      <c r="G167" s="44">
        <f t="shared" si="9"/>
        <v>505.57</v>
      </c>
      <c r="H167" s="54">
        <f t="shared" si="9"/>
        <v>0.20100000000000001</v>
      </c>
      <c r="I167" s="54">
        <f t="shared" si="9"/>
        <v>13.478</v>
      </c>
      <c r="J167" s="53">
        <f t="shared" si="9"/>
        <v>33.299999999999997</v>
      </c>
      <c r="K167" s="54">
        <f t="shared" si="9"/>
        <v>0.373</v>
      </c>
      <c r="L167" s="54">
        <f t="shared" si="9"/>
        <v>225.37</v>
      </c>
      <c r="M167" s="53">
        <f t="shared" si="9"/>
        <v>221.81</v>
      </c>
      <c r="N167" s="54">
        <f t="shared" si="9"/>
        <v>50.43</v>
      </c>
      <c r="O167" s="53">
        <f t="shared" si="9"/>
        <v>3.8180000000000001</v>
      </c>
    </row>
    <row r="169" spans="1:15" ht="150" x14ac:dyDescent="0.25">
      <c r="A169" s="68"/>
      <c r="B169" s="68" t="s">
        <v>120</v>
      </c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1:15" x14ac:dyDescent="0.25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1:15" x14ac:dyDescent="0.25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1:15" x14ac:dyDescent="0.25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1:15" x14ac:dyDescent="0.25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82" spans="1:15" ht="15.75" thickBot="1" x14ac:dyDescent="0.3">
      <c r="A182" s="58"/>
      <c r="B182" s="67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</row>
    <row r="183" spans="1:15" x14ac:dyDescent="0.25">
      <c r="A183" s="3"/>
      <c r="B183" s="3"/>
      <c r="C183" s="7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</row>
    <row r="184" spans="1:15" x14ac:dyDescent="0.25">
      <c r="A184" s="3"/>
      <c r="B184" s="3"/>
      <c r="C184" s="7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</row>
    <row r="185" spans="1:15" x14ac:dyDescent="0.25">
      <c r="A185" s="7"/>
      <c r="B185" s="3"/>
      <c r="C185" s="7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</row>
    <row r="186" spans="1:15" x14ac:dyDescent="0.25">
      <c r="A186" s="7"/>
      <c r="B186" s="3"/>
      <c r="C186" s="3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</row>
    <row r="187" spans="1:15" x14ac:dyDescent="0.25">
      <c r="A187" s="7"/>
      <c r="B187" s="3"/>
      <c r="C187" s="3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</row>
    <row r="188" spans="1:15" x14ac:dyDescent="0.25">
      <c r="A188" s="3"/>
      <c r="B188" s="3"/>
      <c r="C188" s="3"/>
      <c r="D188" s="16"/>
      <c r="E188" s="16"/>
      <c r="F188" s="16"/>
      <c r="G188" s="11"/>
      <c r="H188" s="16"/>
      <c r="I188" s="16"/>
      <c r="J188" s="16"/>
      <c r="K188" s="16"/>
      <c r="L188" s="16"/>
      <c r="M188" s="16"/>
      <c r="N188" s="16"/>
      <c r="O188" s="16"/>
    </row>
  </sheetData>
  <mergeCells count="102">
    <mergeCell ref="P8:AC8"/>
    <mergeCell ref="B9:O9"/>
    <mergeCell ref="H144:K144"/>
    <mergeCell ref="L144:O144"/>
    <mergeCell ref="A158:A159"/>
    <mergeCell ref="B158:B159"/>
    <mergeCell ref="C158:C159"/>
    <mergeCell ref="D158:F158"/>
    <mergeCell ref="G158:G159"/>
    <mergeCell ref="H158:K158"/>
    <mergeCell ref="L158:O158"/>
    <mergeCell ref="A144:A145"/>
    <mergeCell ref="B144:B145"/>
    <mergeCell ref="C144:C145"/>
    <mergeCell ref="D144:F144"/>
    <mergeCell ref="G144:G145"/>
    <mergeCell ref="D153:P153"/>
    <mergeCell ref="H36:K36"/>
    <mergeCell ref="L36:O36"/>
    <mergeCell ref="B22:E22"/>
    <mergeCell ref="B34:E34"/>
    <mergeCell ref="H24:K24"/>
    <mergeCell ref="L24:O24"/>
    <mergeCell ref="A36:A37"/>
    <mergeCell ref="B1:D1"/>
    <mergeCell ref="B6:O6"/>
    <mergeCell ref="B7:O7"/>
    <mergeCell ref="B8:O8"/>
    <mergeCell ref="B2:E2"/>
    <mergeCell ref="B3:E3"/>
    <mergeCell ref="B4:E4"/>
    <mergeCell ref="H12:K12"/>
    <mergeCell ref="L12:O12"/>
    <mergeCell ref="B10:E10"/>
    <mergeCell ref="B36:B37"/>
    <mergeCell ref="C36:C37"/>
    <mergeCell ref="D36:F36"/>
    <mergeCell ref="G36:G37"/>
    <mergeCell ref="A48:A49"/>
    <mergeCell ref="B48:B49"/>
    <mergeCell ref="C48:C49"/>
    <mergeCell ref="D48:F48"/>
    <mergeCell ref="G48:G49"/>
    <mergeCell ref="A24:A25"/>
    <mergeCell ref="B24:B25"/>
    <mergeCell ref="C24:C25"/>
    <mergeCell ref="D24:F24"/>
    <mergeCell ref="G24:G25"/>
    <mergeCell ref="A12:A13"/>
    <mergeCell ref="B12:B13"/>
    <mergeCell ref="C12:C13"/>
    <mergeCell ref="D12:F12"/>
    <mergeCell ref="G12:G13"/>
    <mergeCell ref="A61:A62"/>
    <mergeCell ref="B61:B62"/>
    <mergeCell ref="C61:C62"/>
    <mergeCell ref="D61:F61"/>
    <mergeCell ref="G61:G62"/>
    <mergeCell ref="H104:K104"/>
    <mergeCell ref="L104:O104"/>
    <mergeCell ref="A76:A77"/>
    <mergeCell ref="B76:B77"/>
    <mergeCell ref="C76:C77"/>
    <mergeCell ref="D76:F76"/>
    <mergeCell ref="G76:G77"/>
    <mergeCell ref="H76:J76"/>
    <mergeCell ref="K76:O76"/>
    <mergeCell ref="B103:C103"/>
    <mergeCell ref="A104:A105"/>
    <mergeCell ref="B104:B105"/>
    <mergeCell ref="C104:C105"/>
    <mergeCell ref="D104:F104"/>
    <mergeCell ref="G104:G105"/>
    <mergeCell ref="H89:K89"/>
    <mergeCell ref="A89:A90"/>
    <mergeCell ref="B89:B90"/>
    <mergeCell ref="C89:C90"/>
    <mergeCell ref="H117:K117"/>
    <mergeCell ref="L117:O117"/>
    <mergeCell ref="A130:A131"/>
    <mergeCell ref="B130:B131"/>
    <mergeCell ref="C130:C131"/>
    <mergeCell ref="D130:F130"/>
    <mergeCell ref="G130:G131"/>
    <mergeCell ref="H130:K130"/>
    <mergeCell ref="L130:O130"/>
    <mergeCell ref="A117:A118"/>
    <mergeCell ref="B117:B118"/>
    <mergeCell ref="C117:C118"/>
    <mergeCell ref="D117:F117"/>
    <mergeCell ref="G117:G118"/>
    <mergeCell ref="D89:F89"/>
    <mergeCell ref="G89:G90"/>
    <mergeCell ref="B46:E46"/>
    <mergeCell ref="B59:E59"/>
    <mergeCell ref="L89:O89"/>
    <mergeCell ref="H61:K61"/>
    <mergeCell ref="L61:O61"/>
    <mergeCell ref="L48:O48"/>
    <mergeCell ref="B88:C88"/>
    <mergeCell ref="B75:D75"/>
    <mergeCell ref="H48:K48"/>
  </mergeCells>
  <pageMargins left="0.51181102362204722" right="0.31496062992125984" top="0.35433070866141736" bottom="0.35433070866141736" header="0" footer="0"/>
  <pageSetup paperSize="9" scale="1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Teacher</cp:lastModifiedBy>
  <cp:lastPrinted>2022-09-20T05:31:06Z</cp:lastPrinted>
  <dcterms:created xsi:type="dcterms:W3CDTF">2020-08-17T07:13:57Z</dcterms:created>
  <dcterms:modified xsi:type="dcterms:W3CDTF">2022-09-20T05:45:09Z</dcterms:modified>
</cp:coreProperties>
</file>